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y Documents\ESO Outcome Report\"/>
    </mc:Choice>
  </mc:AlternateContent>
  <bookViews>
    <workbookView xWindow="0" yWindow="0" windowWidth="28800" windowHeight="12300"/>
  </bookViews>
  <sheets>
    <sheet name="All ESO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1" i="1" l="1"/>
  <c r="R50" i="1"/>
  <c r="R49" i="1"/>
  <c r="R48" i="1"/>
  <c r="R47" i="1"/>
  <c r="R41" i="1"/>
  <c r="R40" i="1"/>
  <c r="R39" i="1"/>
  <c r="R38" i="1"/>
  <c r="R37" i="1"/>
  <c r="R36" i="1"/>
  <c r="R35" i="1"/>
  <c r="R34" i="1"/>
  <c r="R33" i="1"/>
  <c r="R32" i="1"/>
  <c r="R31" i="1"/>
  <c r="R30" i="1"/>
  <c r="R28" i="1"/>
  <c r="R27" i="1"/>
  <c r="R26" i="1"/>
  <c r="R25" i="1"/>
  <c r="R24" i="1"/>
  <c r="R23" i="1"/>
  <c r="R22" i="1"/>
  <c r="R20" i="1"/>
  <c r="R19" i="1"/>
  <c r="R18" i="1"/>
  <c r="R17" i="1"/>
  <c r="R15" i="1"/>
  <c r="R14" i="1"/>
  <c r="R8" i="1"/>
  <c r="R6" i="1"/>
  <c r="R5" i="1"/>
</calcChain>
</file>

<file path=xl/sharedStrings.xml><?xml version="1.0" encoding="utf-8"?>
<sst xmlns="http://schemas.openxmlformats.org/spreadsheetml/2006/main" count="271" uniqueCount="89">
  <si>
    <t>Statewide (All ESOs) Scorecard SFY 2020</t>
  </si>
  <si>
    <t>Number</t>
  </si>
  <si>
    <t>Percent</t>
  </si>
  <si>
    <t>Statewide (All ESOs) Scorecard SFY 2019</t>
  </si>
  <si>
    <t>Statewide (All ESOs) Scorecard SFY 2018</t>
  </si>
  <si>
    <t>Cases Receiving Services at All ESOs Statewide (Any Status)</t>
  </si>
  <si>
    <t>Total Served in SFY</t>
  </si>
  <si>
    <r>
      <t>Total Individual Services</t>
    </r>
    <r>
      <rPr>
        <vertAlign val="superscript"/>
        <sz val="9"/>
        <color theme="1"/>
        <rFont val="Arial"/>
        <family val="2"/>
      </rPr>
      <t>1</t>
    </r>
  </si>
  <si>
    <r>
      <t>Total Group Services</t>
    </r>
    <r>
      <rPr>
        <vertAlign val="superscript"/>
        <sz val="9"/>
        <color theme="1"/>
        <rFont val="Arial"/>
        <family val="2"/>
      </rPr>
      <t>1</t>
    </r>
  </si>
  <si>
    <t>Successfully Closed - Rehabilitation Rate</t>
  </si>
  <si>
    <t>Unsuccessfully Closed</t>
  </si>
  <si>
    <t>Average Hourly Earnings - Successfully Closed Clients</t>
  </si>
  <si>
    <t>Median Hourly Earnings - Successfully Closed Clients</t>
  </si>
  <si>
    <t>Average Hours Worked - Successfully Closed Client</t>
  </si>
  <si>
    <t>Demographics - All Cases Served</t>
  </si>
  <si>
    <t>Male</t>
  </si>
  <si>
    <t>Female</t>
  </si>
  <si>
    <t>Does not wish to self-identify</t>
  </si>
  <si>
    <t>SWD at time of ESO service</t>
  </si>
  <si>
    <t>Not SWD but 14-21 at time of ESO Service</t>
  </si>
  <si>
    <t>22-24 at time of ESO Service</t>
  </si>
  <si>
    <t>Not Transition Age at time of ESO Service</t>
  </si>
  <si>
    <t>Blind/Vision Impairment</t>
  </si>
  <si>
    <t>Deaf/Hearing Impairment (Including Deaf-Blind)</t>
  </si>
  <si>
    <t>Communicative Impairment - Expressive/Receptive</t>
  </si>
  <si>
    <t>Orthopedic, Neurological, Mobility/Dexterity</t>
  </si>
  <si>
    <t>Physical, Respiratory, Fatigue</t>
  </si>
  <si>
    <t>Cognitive/Other Mental Impairment</t>
  </si>
  <si>
    <t>Psychosocial Impairment</t>
  </si>
  <si>
    <t>Food Service</t>
  </si>
  <si>
    <t>Retail/Sales</t>
  </si>
  <si>
    <t>Cleaning, Janitorial and Landscaping</t>
  </si>
  <si>
    <t>Service Industry (including transportation, health and beauty)</t>
  </si>
  <si>
    <t>Industrial, Production, Extraction, Materials, Stocking and Agriculture</t>
  </si>
  <si>
    <t>Office Support Staff</t>
  </si>
  <si>
    <t>Auto Mechanics and Building Maintenance</t>
  </si>
  <si>
    <t>Professional Office Work (Financial, Legal, Insurance, Real Estate)</t>
  </si>
  <si>
    <t>STEM and Healthcare, Education</t>
  </si>
  <si>
    <t>Community and Social Services including Public Safety</t>
  </si>
  <si>
    <t>Artists, Entertainers and Sports</t>
  </si>
  <si>
    <t>Non Wage Workers (Homemakers and Unpaid Family Workers)</t>
  </si>
  <si>
    <t>Non Wage Workers (Homemakers and Unpaid Family Workers</t>
  </si>
  <si>
    <t>Average cost of Successful Closure</t>
  </si>
  <si>
    <t>Average cost of Unsuccessful Closure</t>
  </si>
  <si>
    <t>Average cost of all closures (Successful and Unsuccessful)</t>
  </si>
  <si>
    <t>Time from first SE Job Development (A5101) service to first Job Placement (A5103) - Successfully Closed</t>
  </si>
  <si>
    <t>A Month or Less</t>
  </si>
  <si>
    <t>1-3 Months</t>
  </si>
  <si>
    <t>4-6 Months</t>
  </si>
  <si>
    <t>7-12 Months</t>
  </si>
  <si>
    <t>Over a Year</t>
  </si>
  <si>
    <r>
      <t>1</t>
    </r>
    <r>
      <rPr>
        <sz val="8"/>
        <color theme="1"/>
        <rFont val="Arial"/>
        <family val="2"/>
      </rPr>
      <t>% Receiving Individual/Group Services may not equal 100% due to consumers receiving both Services</t>
    </r>
  </si>
  <si>
    <r>
      <t>2</t>
    </r>
    <r>
      <rPr>
        <sz val="8"/>
        <color theme="1"/>
        <rFont val="Arial"/>
        <family val="2"/>
      </rPr>
      <t>Statistics for 26/28 are based on consumers closed in SFY 2020 and served in any year</t>
    </r>
  </si>
  <si>
    <r>
      <t>2</t>
    </r>
    <r>
      <rPr>
        <sz val="8"/>
        <color theme="1"/>
        <rFont val="Arial"/>
        <family val="2"/>
      </rPr>
      <t>Statistics for 26/28 are based on consumers closed in SFY 2019 and served in any year</t>
    </r>
  </si>
  <si>
    <r>
      <t>2</t>
    </r>
    <r>
      <rPr>
        <sz val="8"/>
        <color theme="1"/>
        <rFont val="Arial"/>
        <family val="2"/>
      </rPr>
      <t>Statistics for 26/28 are based on consumers closed in SFY 2018 and served in any year</t>
    </r>
  </si>
  <si>
    <r>
      <rPr>
        <vertAlign val="superscript"/>
        <sz val="8"/>
        <color theme="1"/>
        <rFont val="Arial"/>
        <family val="2"/>
      </rPr>
      <t>3</t>
    </r>
    <r>
      <rPr>
        <sz val="8"/>
        <color theme="1"/>
        <rFont val="Arial"/>
        <family val="2"/>
      </rPr>
      <t>Primary Impairment is based on Impairment from DARS Case</t>
    </r>
  </si>
  <si>
    <r>
      <rPr>
        <vertAlign val="superscript"/>
        <sz val="8"/>
        <color theme="1"/>
        <rFont val="Arial"/>
        <family val="2"/>
      </rPr>
      <t>4</t>
    </r>
    <r>
      <rPr>
        <sz val="8"/>
        <color theme="1"/>
        <rFont val="Arial"/>
        <family val="2"/>
      </rPr>
      <t>Job Type at Closure is OES Code recorded for Employment at Closure of DARS case</t>
    </r>
  </si>
  <si>
    <r>
      <rPr>
        <vertAlign val="superscript"/>
        <sz val="8"/>
        <color theme="1"/>
        <rFont val="Arial"/>
        <family val="2"/>
      </rPr>
      <t>5</t>
    </r>
    <r>
      <rPr>
        <sz val="8"/>
        <color theme="1"/>
        <rFont val="Arial"/>
        <family val="2"/>
      </rPr>
      <t>Average Life of Case is all costs incurred at ESO during the DARS case</t>
    </r>
  </si>
  <si>
    <r>
      <t>6</t>
    </r>
    <r>
      <rPr>
        <sz val="8"/>
        <color theme="1"/>
        <rFont val="Arial"/>
        <family val="2"/>
      </rPr>
      <t>Time from Job Development to Placement is from start date of first SE Job Development service to start date of first placement service. The length of time includes only cases where Job Development and Placement services were both received (does not include cases where one service is missing) or where the placement service occurred prior to the job development (this would result in negative length of time).  This may result in the total number of cases in the length of time chart being less than the number of successfully closed cases.</t>
    </r>
  </si>
  <si>
    <t>FY 20</t>
  </si>
  <si>
    <t>FY 19</t>
  </si>
  <si>
    <t>FY 18</t>
  </si>
  <si>
    <t>Statewide (All ESOs) Scorecard SFY 2017</t>
  </si>
  <si>
    <r>
      <t>Student with Disabilities at time of initial ESO service</t>
    </r>
    <r>
      <rPr>
        <vertAlign val="superscript"/>
        <sz val="9"/>
        <color theme="1"/>
        <rFont val="Arial"/>
        <family val="2"/>
      </rPr>
      <t>7</t>
    </r>
  </si>
  <si>
    <r>
      <t>Not a Student with Disabilities but 14-21 at time of initial ESO Service</t>
    </r>
    <r>
      <rPr>
        <vertAlign val="superscript"/>
        <sz val="9"/>
        <color theme="1"/>
        <rFont val="Arial"/>
        <family val="2"/>
      </rPr>
      <t>7</t>
    </r>
  </si>
  <si>
    <r>
      <t>Youth with Disabilities (22-24) at time of intial ESO Service</t>
    </r>
    <r>
      <rPr>
        <vertAlign val="superscript"/>
        <sz val="9"/>
        <color theme="1"/>
        <rFont val="Arial"/>
        <family val="2"/>
      </rPr>
      <t>7</t>
    </r>
  </si>
  <si>
    <t>Not Transition Age at time of initial ESO Service</t>
  </si>
  <si>
    <r>
      <t>1</t>
    </r>
    <r>
      <rPr>
        <sz val="7.5"/>
        <color theme="1"/>
        <rFont val="Arial"/>
        <family val="2"/>
      </rPr>
      <t>% Receiving Individual/Group Services may not equal 100% due to consumers receiving both Services</t>
    </r>
  </si>
  <si>
    <r>
      <t>2</t>
    </r>
    <r>
      <rPr>
        <sz val="7.5"/>
        <color theme="1"/>
        <rFont val="Arial"/>
        <family val="2"/>
      </rPr>
      <t>Statistics for 26/28 are based on consumers closed in SFY 2017 and served in any year</t>
    </r>
  </si>
  <si>
    <r>
      <rPr>
        <vertAlign val="superscript"/>
        <sz val="7.5"/>
        <color theme="1"/>
        <rFont val="Arial"/>
        <family val="2"/>
      </rPr>
      <t>3</t>
    </r>
    <r>
      <rPr>
        <sz val="7.5"/>
        <color theme="1"/>
        <rFont val="Arial"/>
        <family val="2"/>
      </rPr>
      <t>Primary Impairment is based on Impairment from DARS Case</t>
    </r>
  </si>
  <si>
    <r>
      <rPr>
        <vertAlign val="superscript"/>
        <sz val="7.5"/>
        <color theme="1"/>
        <rFont val="Arial"/>
        <family val="2"/>
      </rPr>
      <t>4</t>
    </r>
    <r>
      <rPr>
        <sz val="7.5"/>
        <color theme="1"/>
        <rFont val="Arial"/>
        <family val="2"/>
      </rPr>
      <t>Job Type at Closure is OES Code recorded for Employment at Closure of DARS case</t>
    </r>
  </si>
  <si>
    <r>
      <rPr>
        <vertAlign val="superscript"/>
        <sz val="7.5"/>
        <color theme="1"/>
        <rFont val="Arial"/>
        <family val="2"/>
      </rPr>
      <t>5</t>
    </r>
    <r>
      <rPr>
        <sz val="7.5"/>
        <color theme="1"/>
        <rFont val="Arial"/>
        <family val="2"/>
      </rPr>
      <t>Average Life of Case is all costs incurred at ESO during the DARS case</t>
    </r>
  </si>
  <si>
    <r>
      <t>6</t>
    </r>
    <r>
      <rPr>
        <sz val="7.5"/>
        <color theme="1"/>
        <rFont val="Arial"/>
        <family val="2"/>
      </rPr>
      <t>Time from Job Development to Placement is from start date of first SE Job Development service to start date of first placement service. The length of time includes only cases where Job Development and Placement services were both received (does not include cases where one service is missing) or where the placement service occurred prior to the job development (this would result in negative length of time).  This may result in the total number of cases in the length of time chart being less than the number of successfully closed cases.</t>
    </r>
  </si>
  <si>
    <r>
      <t>7</t>
    </r>
    <r>
      <rPr>
        <sz val="7.5"/>
        <color theme="1"/>
        <rFont val="Arial"/>
        <family val="2"/>
      </rPr>
      <t>Student with Disabilities defined as 14-21 at time of initial ESO service, with active educational goals and an IEP or 504 plan. Includes consumers who turned 22 after September 30th of the school year in accordance with Dept of Education Regulations</t>
    </r>
  </si>
  <si>
    <t>FY 17</t>
  </si>
  <si>
    <t>Statewide (All ESOs) Scorecard SFY 2016</t>
  </si>
  <si>
    <t>Not Transition</t>
  </si>
  <si>
    <t>Transition (Age 14-24 at DARS Application)</t>
  </si>
  <si>
    <r>
      <t>2</t>
    </r>
    <r>
      <rPr>
        <sz val="8"/>
        <color theme="1"/>
        <rFont val="Arial"/>
        <family val="2"/>
      </rPr>
      <t>Statistics for 26/28 are based on consumers closed in SFY 2016 and served in any year</t>
    </r>
  </si>
  <si>
    <t>FY 16</t>
  </si>
  <si>
    <r>
      <t xml:space="preserve">Median Hourly Earnings - Successfully Closed Clients </t>
    </r>
    <r>
      <rPr>
        <b/>
        <sz val="9"/>
        <color theme="1"/>
        <rFont val="Arial"/>
        <family val="2"/>
      </rPr>
      <t xml:space="preserve">(began FY 18) </t>
    </r>
  </si>
  <si>
    <r>
      <t xml:space="preserve">Does not wish to self-identify </t>
    </r>
    <r>
      <rPr>
        <b/>
        <sz val="9"/>
        <color theme="1"/>
        <rFont val="Arial"/>
        <family val="2"/>
      </rPr>
      <t>(began FY 19)</t>
    </r>
    <r>
      <rPr>
        <sz val="9"/>
        <color theme="1"/>
        <rFont val="Arial"/>
        <family val="2"/>
      </rPr>
      <t xml:space="preserve"> </t>
    </r>
  </si>
  <si>
    <r>
      <t xml:space="preserve">SWD at time of ESO service </t>
    </r>
    <r>
      <rPr>
        <b/>
        <sz val="9"/>
        <color theme="1"/>
        <rFont val="Arial"/>
        <family val="2"/>
      </rPr>
      <t xml:space="preserve">(began FY 17) </t>
    </r>
  </si>
  <si>
    <r>
      <t>Case Outcome Information - Closed Cases</t>
    </r>
    <r>
      <rPr>
        <b/>
        <vertAlign val="superscript"/>
        <sz val="9"/>
        <color theme="1"/>
        <rFont val="Arial"/>
        <family val="2"/>
      </rPr>
      <t>2</t>
    </r>
  </si>
  <si>
    <r>
      <t>Primary Impairment - All Cases Served</t>
    </r>
    <r>
      <rPr>
        <b/>
        <vertAlign val="superscript"/>
        <sz val="9"/>
        <color theme="1"/>
        <rFont val="Arial"/>
        <family val="2"/>
      </rPr>
      <t>3</t>
    </r>
  </si>
  <si>
    <r>
      <t>Job Type at Closure</t>
    </r>
    <r>
      <rPr>
        <b/>
        <vertAlign val="superscript"/>
        <sz val="9"/>
        <color theme="1"/>
        <rFont val="Arial"/>
        <family val="2"/>
      </rPr>
      <t>4</t>
    </r>
  </si>
  <si>
    <r>
      <t>Amount Spent Life of Case at All ESOs Statewide</t>
    </r>
    <r>
      <rPr>
        <b/>
        <vertAlign val="superscript"/>
        <sz val="9"/>
        <color theme="1"/>
        <rFont val="Arial"/>
        <family val="2"/>
      </rPr>
      <t>5</t>
    </r>
  </si>
  <si>
    <r>
      <t>Time Between SE Job Development and SE Placement and Training - Successful Closures</t>
    </r>
    <r>
      <rPr>
        <b/>
        <vertAlign val="superscript"/>
        <sz val="9"/>
        <color theme="1"/>
        <rFont val="Arial"/>
        <family val="2"/>
      </rPr>
      <t>6</t>
    </r>
  </si>
  <si>
    <t>FY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</si>
</sst>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0.0%"/>
    <numFmt numFmtId="165" formatCode="&quot;$&quot;#,##0.00"/>
    <numFmt numFmtId="166" formatCode="0.0"/>
  </numFmts>
  <fonts count="12" x14ac:knownFonts="1">
    <font>
      <sz val="10"/>
      <color theme="1"/>
      <name val="Arial"/>
      <family val="2"/>
    </font>
    <font>
      <sz val="10"/>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sz val="8"/>
      <color theme="1"/>
      <name val="Arial"/>
      <family val="2"/>
    </font>
    <font>
      <vertAlign val="superscript"/>
      <sz val="7.5"/>
      <color theme="1"/>
      <name val="Arial"/>
      <family val="2"/>
    </font>
    <font>
      <sz val="7.5"/>
      <color theme="1"/>
      <name val="Arial"/>
      <family val="2"/>
    </font>
    <font>
      <b/>
      <sz val="10"/>
      <color theme="1"/>
      <name val="Arial"/>
      <family val="2"/>
    </font>
    <font>
      <b/>
      <vertAlign val="superscript"/>
      <sz val="9"/>
      <color theme="1"/>
      <name val="Arial"/>
      <family val="2"/>
    </font>
    <font>
      <b/>
      <sz val="12"/>
      <color theme="1"/>
      <name val="Arial"/>
      <family val="2"/>
    </font>
  </fonts>
  <fills count="6">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2" tint="-0.249977111117893"/>
        <bgColor indexed="64"/>
      </patternFill>
    </fill>
  </fills>
  <borders count="75">
    <border>
      <left/>
      <right/>
      <top/>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thin">
        <color auto="1"/>
      </right>
      <top style="medium">
        <color auto="1"/>
      </top>
      <bottom style="dashed">
        <color auto="1"/>
      </bottom>
      <diagonal/>
    </border>
    <border>
      <left style="thin">
        <color auto="1"/>
      </left>
      <right style="double">
        <color auto="1"/>
      </right>
      <top style="medium">
        <color auto="1"/>
      </top>
      <bottom style="thin">
        <color auto="1"/>
      </bottom>
      <diagonal/>
    </border>
    <border>
      <left style="double">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double">
        <color auto="1"/>
      </right>
      <top/>
      <bottom style="dashed">
        <color auto="1"/>
      </bottom>
      <diagonal/>
    </border>
    <border>
      <left style="double">
        <color auto="1"/>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thin">
        <color auto="1"/>
      </right>
      <top style="dashed">
        <color auto="1"/>
      </top>
      <bottom style="medium">
        <color auto="1"/>
      </bottom>
      <diagonal/>
    </border>
    <border>
      <left style="thin">
        <color auto="1"/>
      </left>
      <right style="double">
        <color auto="1"/>
      </right>
      <top style="dashed">
        <color auto="1"/>
      </top>
      <bottom style="medium">
        <color auto="1"/>
      </bottom>
      <diagonal/>
    </border>
    <border>
      <left style="thin">
        <color auto="1"/>
      </left>
      <right style="double">
        <color auto="1"/>
      </right>
      <top style="medium">
        <color auto="1"/>
      </top>
      <bottom/>
      <diagonal/>
    </border>
    <border>
      <left style="medium">
        <color auto="1"/>
      </left>
      <right style="thin">
        <color auto="1"/>
      </right>
      <top/>
      <bottom style="dashed">
        <color auto="1"/>
      </bottom>
      <diagonal/>
    </border>
    <border>
      <left style="thin">
        <color auto="1"/>
      </left>
      <right style="double">
        <color auto="1"/>
      </right>
      <top/>
      <bottom/>
      <diagonal/>
    </border>
    <border>
      <left style="thin">
        <color auto="1"/>
      </left>
      <right style="double">
        <color auto="1"/>
      </right>
      <top/>
      <bottom style="medium">
        <color auto="1"/>
      </bottom>
      <diagonal/>
    </border>
    <border>
      <left style="thin">
        <color auto="1"/>
      </left>
      <right style="double">
        <color auto="1"/>
      </right>
      <top style="medium">
        <color auto="1"/>
      </top>
      <bottom style="dashed">
        <color auto="1"/>
      </bottom>
      <diagonal/>
    </border>
    <border>
      <left style="thin">
        <color auto="1"/>
      </left>
      <right style="double">
        <color auto="1"/>
      </right>
      <top style="dashed">
        <color auto="1"/>
      </top>
      <bottom style="dashed">
        <color auto="1"/>
      </bottom>
      <diagonal/>
    </border>
    <border>
      <left style="double">
        <color auto="1"/>
      </left>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diagonal/>
    </border>
    <border>
      <left style="double">
        <color auto="1"/>
      </left>
      <right style="thin">
        <color auto="1"/>
      </right>
      <top style="medium">
        <color auto="1"/>
      </top>
      <bottom/>
      <diagonal/>
    </border>
    <border>
      <left style="thin">
        <color auto="1"/>
      </left>
      <right/>
      <top style="medium">
        <color auto="1"/>
      </top>
      <bottom style="dashed">
        <color auto="1"/>
      </bottom>
      <diagonal/>
    </border>
    <border>
      <left style="double">
        <color auto="1"/>
      </left>
      <right style="thin">
        <color auto="1"/>
      </right>
      <top/>
      <bottom/>
      <diagonal/>
    </border>
    <border>
      <left style="thin">
        <color auto="1"/>
      </left>
      <right/>
      <top style="dashed">
        <color auto="1"/>
      </top>
      <bottom style="dashed">
        <color auto="1"/>
      </bottom>
      <diagonal/>
    </border>
    <border>
      <left style="double">
        <color auto="1"/>
      </left>
      <right style="thin">
        <color auto="1"/>
      </right>
      <top/>
      <bottom style="double">
        <color auto="1"/>
      </bottom>
      <diagonal/>
    </border>
    <border>
      <left style="thin">
        <color auto="1"/>
      </left>
      <right/>
      <top style="dashed">
        <color auto="1"/>
      </top>
      <bottom style="double">
        <color auto="1"/>
      </bottom>
      <diagonal/>
    </border>
    <border>
      <left style="medium">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right/>
      <top style="double">
        <color auto="1"/>
      </top>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auto="1"/>
      </left>
      <right/>
      <top style="medium">
        <color auto="1"/>
      </top>
      <bottom style="dotted">
        <color auto="1"/>
      </bottom>
      <diagonal/>
    </border>
    <border>
      <left/>
      <right style="medium">
        <color auto="1"/>
      </right>
      <top style="medium">
        <color auto="1"/>
      </top>
      <bottom style="dotted">
        <color auto="1"/>
      </bottom>
      <diagonal/>
    </border>
    <border>
      <left style="double">
        <color auto="1"/>
      </left>
      <right/>
      <top style="dotted">
        <color auto="1"/>
      </top>
      <bottom style="dotted">
        <color auto="1"/>
      </bottom>
      <diagonal/>
    </border>
    <border>
      <left/>
      <right style="medium">
        <color auto="1"/>
      </right>
      <top style="dotted">
        <color auto="1"/>
      </top>
      <bottom style="dotted">
        <color auto="1"/>
      </bottom>
      <diagonal/>
    </border>
    <border>
      <left style="double">
        <color auto="1"/>
      </left>
      <right/>
      <top style="dotted">
        <color auto="1"/>
      </top>
      <bottom style="medium">
        <color auto="1"/>
      </bottom>
      <diagonal/>
    </border>
    <border>
      <left/>
      <right style="medium">
        <color auto="1"/>
      </right>
      <top style="dotted">
        <color auto="1"/>
      </top>
      <bottom style="medium">
        <color auto="1"/>
      </bottom>
      <diagonal/>
    </border>
    <border>
      <left style="double">
        <color auto="1"/>
      </left>
      <right style="thin">
        <color auto="1"/>
      </right>
      <top style="dotted">
        <color auto="1"/>
      </top>
      <bottom style="dotted">
        <color auto="1"/>
      </bottom>
      <diagonal/>
    </border>
    <border>
      <left style="thin">
        <color auto="1"/>
      </left>
      <right style="double">
        <color auto="1"/>
      </right>
      <top style="dotted">
        <color auto="1"/>
      </top>
      <bottom style="dotted">
        <color auto="1"/>
      </bottom>
      <diagonal/>
    </border>
    <border>
      <left/>
      <right style="thin">
        <color indexed="64"/>
      </right>
      <top style="thin">
        <color indexed="64"/>
      </top>
      <bottom style="thin">
        <color indexed="64"/>
      </bottom>
      <diagonal/>
    </border>
    <border>
      <left style="thin">
        <color indexed="64"/>
      </left>
      <right style="medium">
        <color indexed="64"/>
      </right>
      <top/>
      <bottom style="medium">
        <color auto="1"/>
      </bottom>
      <diagonal/>
    </border>
    <border>
      <left style="double">
        <color auto="1"/>
      </left>
      <right/>
      <top style="dashed">
        <color auto="1"/>
      </top>
      <bottom style="dotted">
        <color auto="1"/>
      </bottom>
      <diagonal/>
    </border>
    <border>
      <left/>
      <right style="medium">
        <color auto="1"/>
      </right>
      <top style="dashed">
        <color auto="1"/>
      </top>
      <bottom style="dotted">
        <color auto="1"/>
      </bottom>
      <diagonal/>
    </border>
    <border>
      <left style="medium">
        <color auto="1"/>
      </left>
      <right style="thin">
        <color auto="1"/>
      </right>
      <top style="dashed">
        <color auto="1"/>
      </top>
      <bottom style="dotted">
        <color auto="1"/>
      </bottom>
      <diagonal/>
    </border>
    <border>
      <left style="thin">
        <color auto="1"/>
      </left>
      <right style="double">
        <color auto="1"/>
      </right>
      <top style="dashed">
        <color auto="1"/>
      </top>
      <bottom style="dotted">
        <color auto="1"/>
      </bottom>
      <diagonal/>
    </border>
    <border>
      <left style="medium">
        <color auto="1"/>
      </left>
      <right style="thin">
        <color auto="1"/>
      </right>
      <top style="dotted">
        <color auto="1"/>
      </top>
      <bottom style="dotted">
        <color auto="1"/>
      </bottom>
      <diagonal/>
    </border>
    <border>
      <left/>
      <right style="double">
        <color auto="1"/>
      </right>
      <top style="dotted">
        <color auto="1"/>
      </top>
      <bottom style="dotted">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bottom style="medium">
        <color auto="1"/>
      </bottom>
      <diagonal/>
    </border>
    <border>
      <left style="thin">
        <color auto="1"/>
      </left>
      <right style="double">
        <color auto="1"/>
      </right>
      <top style="medium">
        <color auto="1"/>
      </top>
      <bottom style="dotted">
        <color auto="1"/>
      </bottom>
      <diagonal/>
    </border>
    <border>
      <left/>
      <right/>
      <top style="double">
        <color auto="1"/>
      </top>
      <bottom style="medium">
        <color auto="1"/>
      </bottom>
      <diagonal/>
    </border>
    <border>
      <left/>
      <right/>
      <top/>
      <bottom style="medium">
        <color auto="1"/>
      </bottom>
      <diagonal/>
    </border>
    <border>
      <left/>
      <right/>
      <top style="medium">
        <color auto="1"/>
      </top>
      <bottom style="dashed">
        <color auto="1"/>
      </bottom>
      <diagonal/>
    </border>
    <border>
      <left/>
      <right/>
      <top style="dashed">
        <color auto="1"/>
      </top>
      <bottom style="dashed">
        <color auto="1"/>
      </bottom>
      <diagonal/>
    </border>
    <border>
      <left/>
      <right/>
      <top style="dashed">
        <color auto="1"/>
      </top>
      <bottom style="medium">
        <color auto="1"/>
      </bottom>
      <diagonal/>
    </border>
    <border>
      <left/>
      <right style="double">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dashed">
        <color auto="1"/>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3" fillId="0" borderId="28" xfId="0" applyFont="1" applyBorder="1"/>
    <xf numFmtId="0" fontId="3" fillId="0" borderId="30" xfId="0" applyFont="1" applyBorder="1"/>
    <xf numFmtId="0" fontId="3" fillId="0" borderId="32" xfId="0" applyFont="1" applyBorder="1"/>
    <xf numFmtId="0" fontId="0" fillId="0" borderId="36" xfId="0" applyBorder="1"/>
    <xf numFmtId="0" fontId="0" fillId="0" borderId="45" xfId="0" applyBorder="1"/>
    <xf numFmtId="0" fontId="0" fillId="0" borderId="44" xfId="0" applyBorder="1"/>
    <xf numFmtId="0" fontId="3" fillId="3" borderId="8" xfId="0" applyNumberFormat="1" applyFont="1" applyFill="1" applyBorder="1"/>
    <xf numFmtId="0" fontId="3" fillId="3" borderId="9" xfId="0" applyFont="1" applyFill="1" applyBorder="1"/>
    <xf numFmtId="0" fontId="3" fillId="3" borderId="12" xfId="1" applyNumberFormat="1" applyFont="1" applyFill="1" applyBorder="1"/>
    <xf numFmtId="164" fontId="3" fillId="3" borderId="13" xfId="1" applyNumberFormat="1" applyFont="1" applyFill="1" applyBorder="1"/>
    <xf numFmtId="0" fontId="3" fillId="3" borderId="16" xfId="1" applyNumberFormat="1" applyFont="1" applyFill="1" applyBorder="1"/>
    <xf numFmtId="164" fontId="3" fillId="3" borderId="17" xfId="1" applyNumberFormat="1" applyFont="1" applyFill="1" applyBorder="1"/>
    <xf numFmtId="0" fontId="3" fillId="3" borderId="19" xfId="0" applyNumberFormat="1" applyFont="1" applyFill="1" applyBorder="1"/>
    <xf numFmtId="165" fontId="3" fillId="3" borderId="12" xfId="0" applyNumberFormat="1" applyFont="1" applyFill="1" applyBorder="1"/>
    <xf numFmtId="8" fontId="3" fillId="3" borderId="20" xfId="0" applyNumberFormat="1" applyFont="1" applyFill="1" applyBorder="1"/>
    <xf numFmtId="166" fontId="3" fillId="3" borderId="16" xfId="0" applyNumberFormat="1" applyFont="1" applyFill="1" applyBorder="1"/>
    <xf numFmtId="166" fontId="3" fillId="3" borderId="21" xfId="0" applyNumberFormat="1" applyFont="1" applyFill="1" applyBorder="1"/>
    <xf numFmtId="164" fontId="3" fillId="3" borderId="22" xfId="0" applyNumberFormat="1" applyFont="1" applyFill="1" applyBorder="1"/>
    <xf numFmtId="0" fontId="3" fillId="3" borderId="12" xfId="0" applyNumberFormat="1" applyFont="1" applyFill="1" applyBorder="1"/>
    <xf numFmtId="164" fontId="3" fillId="3" borderId="23" xfId="0" applyNumberFormat="1" applyFont="1" applyFill="1" applyBorder="1"/>
    <xf numFmtId="0" fontId="3" fillId="3" borderId="16" xfId="0" applyNumberFormat="1" applyFont="1" applyFill="1" applyBorder="1"/>
    <xf numFmtId="164" fontId="3" fillId="3" borderId="17" xfId="0" applyNumberFormat="1" applyFont="1" applyFill="1" applyBorder="1"/>
    <xf numFmtId="164" fontId="3" fillId="3" borderId="13" xfId="0" applyNumberFormat="1" applyFont="1" applyFill="1" applyBorder="1"/>
    <xf numFmtId="165" fontId="3" fillId="3" borderId="8" xfId="0" applyNumberFormat="1" applyFont="1" applyFill="1" applyBorder="1"/>
    <xf numFmtId="8" fontId="3" fillId="3" borderId="18" xfId="0" applyNumberFormat="1" applyFont="1" applyFill="1" applyBorder="1"/>
    <xf numFmtId="165" fontId="3" fillId="3" borderId="26" xfId="0" applyNumberFormat="1" applyFont="1" applyFill="1" applyBorder="1"/>
    <xf numFmtId="8" fontId="3" fillId="3" borderId="21" xfId="0" applyNumberFormat="1" applyFont="1" applyFill="1" applyBorder="1"/>
    <xf numFmtId="0" fontId="3" fillId="3" borderId="33" xfId="0" applyNumberFormat="1" applyFont="1" applyFill="1" applyBorder="1"/>
    <xf numFmtId="164" fontId="3" fillId="3" borderId="34" xfId="0" applyNumberFormat="1" applyFont="1" applyFill="1" applyBorder="1"/>
    <xf numFmtId="0" fontId="3" fillId="3" borderId="38" xfId="0" applyNumberFormat="1" applyFont="1" applyFill="1" applyBorder="1"/>
    <xf numFmtId="164" fontId="3" fillId="3" borderId="39" xfId="0" applyNumberFormat="1" applyFont="1" applyFill="1" applyBorder="1"/>
    <xf numFmtId="0" fontId="3" fillId="3" borderId="40" xfId="0" applyNumberFormat="1" applyFont="1" applyFill="1" applyBorder="1"/>
    <xf numFmtId="164" fontId="3" fillId="3" borderId="41" xfId="0" applyNumberFormat="1" applyFont="1" applyFill="1" applyBorder="1"/>
    <xf numFmtId="164" fontId="3" fillId="3" borderId="51" xfId="0" applyNumberFormat="1" applyFont="1" applyFill="1" applyBorder="1"/>
    <xf numFmtId="0" fontId="3" fillId="4" borderId="8" xfId="0" applyNumberFormat="1" applyFont="1" applyFill="1" applyBorder="1"/>
    <xf numFmtId="0" fontId="3" fillId="4" borderId="9" xfId="0" applyFont="1" applyFill="1" applyBorder="1"/>
    <xf numFmtId="0" fontId="3" fillId="4" borderId="12" xfId="1" applyNumberFormat="1" applyFont="1" applyFill="1" applyBorder="1"/>
    <xf numFmtId="164" fontId="3" fillId="4" borderId="13" xfId="1" applyNumberFormat="1" applyFont="1" applyFill="1" applyBorder="1"/>
    <xf numFmtId="0" fontId="3" fillId="4" borderId="16" xfId="1" applyNumberFormat="1" applyFont="1" applyFill="1" applyBorder="1"/>
    <xf numFmtId="164" fontId="3" fillId="4" borderId="17" xfId="1" applyNumberFormat="1" applyFont="1" applyFill="1" applyBorder="1"/>
    <xf numFmtId="0" fontId="3" fillId="4" borderId="19" xfId="0" applyNumberFormat="1" applyFont="1" applyFill="1" applyBorder="1"/>
    <xf numFmtId="165" fontId="3" fillId="4" borderId="12" xfId="0" applyNumberFormat="1" applyFont="1" applyFill="1" applyBorder="1"/>
    <xf numFmtId="8" fontId="3" fillId="4" borderId="20" xfId="0" applyNumberFormat="1" applyFont="1" applyFill="1" applyBorder="1"/>
    <xf numFmtId="166" fontId="3" fillId="4" borderId="16" xfId="0" applyNumberFormat="1" applyFont="1" applyFill="1" applyBorder="1"/>
    <xf numFmtId="166" fontId="3" fillId="4" borderId="21" xfId="0" applyNumberFormat="1" applyFont="1" applyFill="1" applyBorder="1"/>
    <xf numFmtId="164" fontId="3" fillId="4" borderId="22" xfId="0" applyNumberFormat="1" applyFont="1" applyFill="1" applyBorder="1"/>
    <xf numFmtId="0" fontId="3" fillId="4" borderId="12" xfId="0" applyNumberFormat="1" applyFont="1" applyFill="1" applyBorder="1"/>
    <xf numFmtId="164" fontId="3" fillId="4" borderId="23" xfId="0" applyNumberFormat="1" applyFont="1" applyFill="1" applyBorder="1"/>
    <xf numFmtId="0" fontId="3" fillId="4" borderId="16" xfId="0" applyNumberFormat="1" applyFont="1" applyFill="1" applyBorder="1"/>
    <xf numFmtId="164" fontId="3" fillId="4" borderId="17" xfId="0" applyNumberFormat="1" applyFont="1" applyFill="1" applyBorder="1"/>
    <xf numFmtId="164" fontId="3" fillId="4" borderId="13" xfId="0" applyNumberFormat="1" applyFont="1" applyFill="1" applyBorder="1"/>
    <xf numFmtId="165" fontId="3" fillId="4" borderId="8" xfId="0" applyNumberFormat="1" applyFont="1" applyFill="1" applyBorder="1"/>
    <xf numFmtId="8" fontId="3" fillId="4" borderId="18" xfId="0" applyNumberFormat="1" applyFont="1" applyFill="1" applyBorder="1"/>
    <xf numFmtId="165" fontId="3" fillId="4" borderId="26" xfId="0" applyNumberFormat="1" applyFont="1" applyFill="1" applyBorder="1"/>
    <xf numFmtId="8" fontId="3" fillId="4" borderId="21" xfId="0" applyNumberFormat="1" applyFont="1" applyFill="1" applyBorder="1"/>
    <xf numFmtId="0" fontId="3" fillId="4" borderId="33" xfId="0" applyNumberFormat="1" applyFont="1" applyFill="1" applyBorder="1"/>
    <xf numFmtId="164" fontId="3" fillId="4" borderId="34" xfId="0" applyNumberFormat="1" applyFont="1" applyFill="1" applyBorder="1"/>
    <xf numFmtId="0" fontId="0" fillId="4" borderId="48" xfId="0" applyFill="1" applyBorder="1"/>
    <xf numFmtId="0" fontId="0" fillId="4" borderId="49" xfId="0" applyFill="1" applyBorder="1"/>
    <xf numFmtId="0" fontId="9" fillId="0" borderId="0" xfId="0" applyFont="1"/>
    <xf numFmtId="0" fontId="9" fillId="0" borderId="0" xfId="0" applyFont="1" applyAlignment="1">
      <alignment vertical="center"/>
    </xf>
    <xf numFmtId="0" fontId="3" fillId="3" borderId="54" xfId="0" applyNumberFormat="1" applyFont="1" applyFill="1" applyBorder="1"/>
    <xf numFmtId="164" fontId="3" fillId="3" borderId="55" xfId="0" applyNumberFormat="1" applyFont="1" applyFill="1" applyBorder="1"/>
    <xf numFmtId="0" fontId="3" fillId="4" borderId="54" xfId="0" applyNumberFormat="1" applyFont="1" applyFill="1" applyBorder="1"/>
    <xf numFmtId="164" fontId="3" fillId="4" borderId="55" xfId="0" applyNumberFormat="1" applyFont="1" applyFill="1" applyBorder="1"/>
    <xf numFmtId="0" fontId="3" fillId="3" borderId="56" xfId="0" applyNumberFormat="1" applyFont="1" applyFill="1" applyBorder="1"/>
    <xf numFmtId="164" fontId="3" fillId="3" borderId="49" xfId="0" applyNumberFormat="1" applyFont="1" applyFill="1" applyBorder="1"/>
    <xf numFmtId="0" fontId="3" fillId="4" borderId="56" xfId="0" applyNumberFormat="1" applyFont="1" applyFill="1" applyBorder="1"/>
    <xf numFmtId="164" fontId="3" fillId="4" borderId="49" xfId="0" applyNumberFormat="1" applyFont="1" applyFill="1" applyBorder="1"/>
    <xf numFmtId="0" fontId="0" fillId="0" borderId="36" xfId="0" applyBorder="1" applyAlignment="1">
      <alignment vertical="center"/>
    </xf>
    <xf numFmtId="0" fontId="0" fillId="3" borderId="48" xfId="0" applyFill="1" applyBorder="1"/>
    <xf numFmtId="0" fontId="0" fillId="3" borderId="57" xfId="0" applyFill="1" applyBorder="1"/>
    <xf numFmtId="0" fontId="0" fillId="2" borderId="36" xfId="0" applyFill="1" applyBorder="1"/>
    <xf numFmtId="0" fontId="0" fillId="2" borderId="44" xfId="0" applyFill="1" applyBorder="1"/>
    <xf numFmtId="0" fontId="0" fillId="2" borderId="45" xfId="0" applyFill="1" applyBorder="1"/>
    <xf numFmtId="166" fontId="3" fillId="4" borderId="20" xfId="0" applyNumberFormat="1" applyFont="1" applyFill="1" applyBorder="1"/>
    <xf numFmtId="166" fontId="3" fillId="3" borderId="20" xfId="0" applyNumberFormat="1" applyFont="1" applyFill="1" applyBorder="1"/>
    <xf numFmtId="0" fontId="0" fillId="3" borderId="58" xfId="0" applyFill="1" applyBorder="1"/>
    <xf numFmtId="0" fontId="0" fillId="3" borderId="59" xfId="0" applyFill="1" applyBorder="1"/>
    <xf numFmtId="0" fontId="0" fillId="3" borderId="60" xfId="0" applyFill="1" applyBorder="1"/>
    <xf numFmtId="0" fontId="0" fillId="3" borderId="61" xfId="0" applyFill="1" applyBorder="1"/>
    <xf numFmtId="0" fontId="0" fillId="3" borderId="62" xfId="0" applyFill="1" applyBorder="1"/>
    <xf numFmtId="0" fontId="0" fillId="3" borderId="63" xfId="0" applyFill="1" applyBorder="1"/>
    <xf numFmtId="0" fontId="0" fillId="0" borderId="0" xfId="0" applyFill="1"/>
    <xf numFmtId="0" fontId="0" fillId="0" borderId="0" xfId="0" applyFill="1" applyAlignment="1">
      <alignment vertical="center"/>
    </xf>
    <xf numFmtId="166" fontId="3" fillId="4" borderId="64" xfId="0" applyNumberFormat="1" applyFont="1" applyFill="1" applyBorder="1"/>
    <xf numFmtId="166" fontId="3" fillId="3" borderId="64" xfId="0" applyNumberFormat="1" applyFont="1" applyFill="1" applyBorder="1"/>
    <xf numFmtId="166" fontId="3" fillId="4" borderId="54" xfId="0" applyNumberFormat="1" applyFont="1" applyFill="1" applyBorder="1"/>
    <xf numFmtId="166" fontId="3" fillId="3" borderId="54" xfId="0" applyNumberFormat="1" applyFont="1" applyFill="1" applyBorder="1"/>
    <xf numFmtId="164" fontId="3" fillId="3" borderId="20" xfId="0" applyNumberFormat="1" applyFont="1" applyFill="1" applyBorder="1"/>
    <xf numFmtId="164" fontId="3" fillId="4" borderId="20" xfId="0" applyNumberFormat="1" applyFont="1" applyFill="1" applyBorder="1"/>
    <xf numFmtId="164" fontId="3" fillId="3" borderId="65" xfId="0" applyNumberFormat="1" applyFont="1" applyFill="1" applyBorder="1"/>
    <xf numFmtId="164" fontId="3" fillId="4" borderId="65" xfId="0" applyNumberFormat="1" applyFont="1" applyFill="1" applyBorder="1"/>
    <xf numFmtId="0" fontId="11" fillId="3" borderId="12" xfId="0" applyNumberFormat="1" applyFont="1" applyFill="1" applyBorder="1"/>
    <xf numFmtId="164" fontId="11" fillId="3" borderId="13" xfId="0" applyNumberFormat="1" applyFont="1" applyFill="1" applyBorder="1"/>
    <xf numFmtId="0" fontId="11" fillId="4" borderId="8" xfId="0" applyNumberFormat="1" applyFont="1" applyFill="1" applyBorder="1"/>
    <xf numFmtId="164" fontId="11" fillId="4" borderId="22" xfId="0" applyNumberFormat="1" applyFont="1" applyFill="1" applyBorder="1"/>
    <xf numFmtId="0" fontId="11" fillId="3" borderId="8" xfId="0" applyNumberFormat="1" applyFont="1" applyFill="1" applyBorder="1"/>
    <xf numFmtId="164" fontId="11" fillId="3" borderId="22" xfId="0" applyNumberFormat="1" applyFont="1" applyFill="1" applyBorder="1"/>
    <xf numFmtId="0" fontId="2" fillId="5" borderId="3" xfId="0" applyFont="1" applyFill="1" applyBorder="1" applyAlignment="1"/>
    <xf numFmtId="0" fontId="2" fillId="5" borderId="4" xfId="0" applyFont="1" applyFill="1" applyBorder="1" applyAlignment="1"/>
    <xf numFmtId="0" fontId="2" fillId="5" borderId="3" xfId="0" applyFont="1" applyFill="1" applyBorder="1" applyAlignment="1">
      <alignment vertical="top"/>
    </xf>
    <xf numFmtId="0" fontId="2" fillId="5" borderId="4" xfId="0" applyFont="1" applyFill="1" applyBorder="1" applyAlignment="1">
      <alignment vertical="top"/>
    </xf>
    <xf numFmtId="0" fontId="3" fillId="4" borderId="68" xfId="0" applyFont="1" applyFill="1" applyBorder="1" applyAlignment="1">
      <alignment horizontal="right"/>
    </xf>
    <xf numFmtId="0" fontId="3" fillId="4" borderId="68" xfId="0" applyFont="1" applyFill="1" applyBorder="1" applyAlignment="1">
      <alignment horizontal="left"/>
    </xf>
    <xf numFmtId="0" fontId="3" fillId="4" borderId="69" xfId="0" applyFont="1" applyFill="1" applyBorder="1" applyAlignment="1">
      <alignment horizontal="right"/>
    </xf>
    <xf numFmtId="0" fontId="3" fillId="4" borderId="70" xfId="0" applyFont="1" applyFill="1" applyBorder="1" applyAlignment="1">
      <alignment horizontal="right"/>
    </xf>
    <xf numFmtId="9" fontId="3" fillId="4" borderId="68" xfId="1" applyFont="1" applyFill="1" applyBorder="1" applyAlignment="1">
      <alignment horizontal="right"/>
    </xf>
    <xf numFmtId="0" fontId="3" fillId="4" borderId="72" xfId="0" applyFont="1" applyFill="1" applyBorder="1" applyAlignment="1">
      <alignment horizontal="left"/>
    </xf>
    <xf numFmtId="0" fontId="3" fillId="4" borderId="73" xfId="0" applyFont="1" applyFill="1" applyBorder="1" applyAlignment="1">
      <alignment horizontal="left"/>
    </xf>
    <xf numFmtId="0" fontId="3" fillId="4" borderId="51" xfId="0" applyFont="1" applyFill="1" applyBorder="1" applyAlignment="1">
      <alignment horizontal="left"/>
    </xf>
    <xf numFmtId="0" fontId="3" fillId="4" borderId="74" xfId="0" applyFont="1" applyFill="1" applyBorder="1" applyAlignment="1">
      <alignment horizontal="left"/>
    </xf>
    <xf numFmtId="0" fontId="2" fillId="4" borderId="64" xfId="0" applyNumberFormat="1" applyFont="1" applyFill="1" applyBorder="1" applyAlignment="1">
      <alignment horizontal="center"/>
    </xf>
    <xf numFmtId="0" fontId="2" fillId="4" borderId="21" xfId="0" applyFont="1" applyFill="1" applyBorder="1" applyAlignment="1">
      <alignment horizontal="center"/>
    </xf>
    <xf numFmtId="0" fontId="2" fillId="3" borderId="64" xfId="0" applyNumberFormat="1" applyFont="1" applyFill="1" applyBorder="1" applyAlignment="1">
      <alignment horizontal="center"/>
    </xf>
    <xf numFmtId="0" fontId="2" fillId="3" borderId="21" xfId="0" applyFont="1" applyFill="1" applyBorder="1" applyAlignment="1">
      <alignment horizontal="center"/>
    </xf>
    <xf numFmtId="0" fontId="11" fillId="4" borderId="12" xfId="0" applyNumberFormat="1" applyFont="1" applyFill="1" applyBorder="1"/>
    <xf numFmtId="164" fontId="11" fillId="4" borderId="13" xfId="0" applyNumberFormat="1" applyFont="1" applyFill="1" applyBorder="1"/>
    <xf numFmtId="0" fontId="3" fillId="0" borderId="6" xfId="0" applyFont="1" applyBorder="1" applyAlignment="1">
      <alignment horizontal="left"/>
    </xf>
    <xf numFmtId="0" fontId="3" fillId="0" borderId="7"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2" fillId="0" borderId="1" xfId="0" applyFont="1" applyBorder="1" applyAlignment="1">
      <alignment horizontal="center"/>
    </xf>
    <xf numFmtId="0" fontId="2" fillId="0" borderId="66" xfId="0" applyFont="1" applyBorder="1" applyAlignment="1">
      <alignment horizontal="center"/>
    </xf>
    <xf numFmtId="0" fontId="2" fillId="0" borderId="2" xfId="0" applyFont="1" applyBorder="1" applyAlignment="1">
      <alignment horizontal="center"/>
    </xf>
    <xf numFmtId="0" fontId="2" fillId="5" borderId="4" xfId="0" applyFont="1" applyFill="1" applyBorder="1" applyAlignment="1">
      <alignment horizontal="center"/>
    </xf>
    <xf numFmtId="0" fontId="9" fillId="3" borderId="3" xfId="0" applyFont="1" applyFill="1" applyBorder="1" applyAlignment="1">
      <alignment horizontal="center"/>
    </xf>
    <xf numFmtId="0" fontId="9" fillId="3" borderId="5" xfId="0" applyFont="1" applyFill="1" applyBorder="1" applyAlignment="1">
      <alignment horizontal="center"/>
    </xf>
    <xf numFmtId="0" fontId="2" fillId="4" borderId="67" xfId="0" applyFont="1" applyFill="1" applyBorder="1" applyAlignment="1">
      <alignment horizontal="center"/>
    </xf>
    <xf numFmtId="0" fontId="2" fillId="4" borderId="71" xfId="0" applyFont="1" applyFill="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52" xfId="0" applyFont="1" applyBorder="1" applyAlignment="1">
      <alignment horizontal="left"/>
    </xf>
    <xf numFmtId="0" fontId="3" fillId="0" borderId="53" xfId="0" applyFont="1" applyBorder="1" applyAlignment="1">
      <alignment horizontal="left"/>
    </xf>
    <xf numFmtId="0" fontId="5"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Alignment="1">
      <alignment horizontal="left"/>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3" fillId="0" borderId="31" xfId="0" applyFont="1" applyBorder="1" applyAlignment="1">
      <alignment horizontal="left" vertical="top"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5" fillId="0" borderId="35" xfId="0" applyFont="1" applyBorder="1" applyAlignment="1">
      <alignment horizontal="left" wrapText="1"/>
    </xf>
    <xf numFmtId="0" fontId="6" fillId="0" borderId="35" xfId="0" applyFont="1" applyBorder="1" applyAlignment="1">
      <alignment horizontal="left" wrapText="1"/>
    </xf>
    <xf numFmtId="0" fontId="5"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wrapText="1"/>
    </xf>
    <xf numFmtId="0" fontId="7" fillId="0" borderId="0" xfId="0" applyFont="1" applyFill="1" applyAlignment="1">
      <alignment horizontal="left" wrapText="1"/>
    </xf>
    <xf numFmtId="0" fontId="7" fillId="0" borderId="35" xfId="0" applyFont="1" applyBorder="1" applyAlignment="1">
      <alignment horizontal="left" wrapText="1"/>
    </xf>
    <xf numFmtId="0" fontId="8" fillId="0" borderId="35" xfId="0" applyFont="1" applyBorder="1" applyAlignment="1">
      <alignment horizontal="left" wrapText="1"/>
    </xf>
    <xf numFmtId="0" fontId="7"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Alignment="1">
      <alignment horizontal="left"/>
    </xf>
    <xf numFmtId="0" fontId="2" fillId="5" borderId="5" xfId="0" applyFont="1" applyFill="1" applyBorder="1" applyAlignment="1">
      <alignment horizontal="center"/>
    </xf>
    <xf numFmtId="0" fontId="3" fillId="0" borderId="42" xfId="0" applyFont="1" applyBorder="1" applyAlignment="1">
      <alignment horizontal="left"/>
    </xf>
    <xf numFmtId="0" fontId="3" fillId="0" borderId="43" xfId="0" applyFont="1" applyBorder="1" applyAlignment="1">
      <alignment horizontal="left"/>
    </xf>
    <xf numFmtId="0" fontId="3" fillId="0" borderId="46" xfId="0" applyFont="1" applyBorder="1" applyAlignment="1">
      <alignment horizontal="left"/>
    </xf>
    <xf numFmtId="0" fontId="3" fillId="0" borderId="47" xfId="0" applyFont="1" applyBorder="1" applyAlignment="1">
      <alignment horizontal="left"/>
    </xf>
    <xf numFmtId="0" fontId="3" fillId="0" borderId="50" xfId="0" applyFont="1" applyBorder="1" applyAlignment="1">
      <alignment horizontal="left"/>
    </xf>
    <xf numFmtId="0" fontId="3" fillId="0" borderId="37" xfId="0" applyFont="1" applyBorder="1" applyAlignment="1">
      <alignment horizontal="left"/>
    </xf>
    <xf numFmtId="0" fontId="9" fillId="4" borderId="3" xfId="0" applyFont="1" applyFill="1" applyBorder="1" applyAlignment="1">
      <alignment horizontal="center"/>
    </xf>
    <xf numFmtId="0" fontId="9" fillId="4" borderId="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workbookViewId="0">
      <selection sqref="A1:D41"/>
    </sheetView>
  </sheetViews>
  <sheetFormatPr defaultRowHeight="12.75" x14ac:dyDescent="0.2"/>
  <cols>
    <col min="1" max="1" width="47.28515625" customWidth="1"/>
    <col min="2" max="2" width="13.7109375" bestFit="1" customWidth="1"/>
    <col min="3" max="4" width="13.7109375" customWidth="1"/>
    <col min="5" max="5" width="10.85546875" style="84" customWidth="1"/>
    <col min="6" max="6" width="10" style="84" bestFit="1" customWidth="1"/>
    <col min="7" max="7" width="42.28515625" style="84" hidden="1" customWidth="1"/>
    <col min="8" max="8" width="13.7109375" style="84" hidden="1" customWidth="1"/>
    <col min="9" max="9" width="10.7109375" style="84" customWidth="1"/>
    <col min="10" max="10" width="12" style="84" customWidth="1"/>
    <col min="11" max="11" width="42.28515625" style="85" hidden="1" customWidth="1"/>
    <col min="12" max="12" width="9.85546875" style="84" hidden="1" customWidth="1"/>
    <col min="13" max="13" width="10.7109375" style="84" customWidth="1"/>
    <col min="14" max="14" width="12.140625" style="84" customWidth="1"/>
    <col min="15" max="15" width="42.42578125" style="84" hidden="1" customWidth="1"/>
    <col min="16" max="16" width="9.140625" style="84" hidden="1" customWidth="1"/>
    <col min="17" max="17" width="10.7109375" style="84" customWidth="1"/>
    <col min="18" max="18" width="12.140625" style="84" customWidth="1"/>
    <col min="19" max="19" width="42.28515625" style="84" hidden="1" customWidth="1"/>
    <col min="20" max="20" width="0" style="84" hidden="1" customWidth="1"/>
    <col min="21" max="21" width="10.85546875" style="84" customWidth="1"/>
    <col min="22" max="22" width="12" style="84" customWidth="1"/>
    <col min="23" max="23" width="19.85546875" customWidth="1"/>
    <col min="24" max="24" width="15" customWidth="1"/>
  </cols>
  <sheetData>
    <row r="1" spans="1:22" ht="14.25" thickTop="1" thickBot="1" x14ac:dyDescent="0.25">
      <c r="A1" s="123" t="s">
        <v>0</v>
      </c>
      <c r="B1" s="124"/>
      <c r="C1" s="129" t="s">
        <v>88</v>
      </c>
      <c r="D1" s="130"/>
      <c r="E1" s="127" t="s">
        <v>59</v>
      </c>
      <c r="F1" s="128"/>
      <c r="G1" s="60"/>
      <c r="H1" s="60"/>
      <c r="I1" s="167" t="s">
        <v>60</v>
      </c>
      <c r="J1" s="168"/>
      <c r="K1" s="61"/>
      <c r="L1" s="60"/>
      <c r="M1" s="127" t="s">
        <v>61</v>
      </c>
      <c r="N1" s="128"/>
      <c r="O1" s="60"/>
      <c r="P1" s="60"/>
      <c r="Q1" s="167" t="s">
        <v>74</v>
      </c>
      <c r="R1" s="168"/>
      <c r="S1" s="60"/>
      <c r="T1" s="60"/>
      <c r="U1" s="127" t="s">
        <v>79</v>
      </c>
      <c r="V1" s="128"/>
    </row>
    <row r="2" spans="1:22" ht="14.25" customHeight="1" thickTop="1" thickBot="1" x14ac:dyDescent="0.25">
      <c r="C2" s="113" t="s">
        <v>1</v>
      </c>
      <c r="D2" s="114" t="s">
        <v>2</v>
      </c>
      <c r="E2" s="115" t="s">
        <v>1</v>
      </c>
      <c r="F2" s="116" t="s">
        <v>2</v>
      </c>
      <c r="G2" s="123" t="s">
        <v>3</v>
      </c>
      <c r="H2" s="125"/>
      <c r="I2" s="113" t="s">
        <v>1</v>
      </c>
      <c r="J2" s="114" t="s">
        <v>2</v>
      </c>
      <c r="K2" s="123" t="s">
        <v>4</v>
      </c>
      <c r="L2" s="125"/>
      <c r="M2" s="115" t="s">
        <v>1</v>
      </c>
      <c r="N2" s="116" t="s">
        <v>2</v>
      </c>
      <c r="O2" s="123" t="s">
        <v>62</v>
      </c>
      <c r="P2" s="125"/>
      <c r="Q2" s="113" t="s">
        <v>1</v>
      </c>
      <c r="R2" s="114" t="s">
        <v>2</v>
      </c>
      <c r="S2" s="123" t="s">
        <v>75</v>
      </c>
      <c r="T2" s="125"/>
      <c r="U2" s="115" t="s">
        <v>1</v>
      </c>
      <c r="V2" s="116" t="s">
        <v>2</v>
      </c>
    </row>
    <row r="3" spans="1:22" ht="13.5" hidden="1" thickBot="1" x14ac:dyDescent="0.25">
      <c r="A3" s="100" t="s">
        <v>5</v>
      </c>
      <c r="B3" s="101"/>
      <c r="C3" s="101"/>
      <c r="D3" s="101"/>
      <c r="E3" s="101"/>
      <c r="F3" s="101"/>
      <c r="G3" s="126"/>
      <c r="H3" s="126"/>
      <c r="I3" s="126"/>
      <c r="J3" s="126"/>
      <c r="K3" s="126"/>
      <c r="L3" s="126"/>
      <c r="M3" s="126"/>
      <c r="N3" s="126"/>
      <c r="O3" s="126"/>
      <c r="P3" s="126"/>
      <c r="Q3" s="126"/>
      <c r="R3" s="126"/>
      <c r="S3" s="126"/>
      <c r="T3" s="126"/>
      <c r="U3" s="126"/>
      <c r="V3" s="160"/>
    </row>
    <row r="4" spans="1:22" hidden="1" x14ac:dyDescent="0.2">
      <c r="A4" s="119" t="s">
        <v>6</v>
      </c>
      <c r="B4" s="120"/>
      <c r="C4" s="104">
        <v>2542</v>
      </c>
      <c r="D4" s="105"/>
      <c r="E4" s="7">
        <v>2702</v>
      </c>
      <c r="F4" s="8"/>
      <c r="G4" s="119" t="s">
        <v>6</v>
      </c>
      <c r="H4" s="120"/>
      <c r="I4" s="35">
        <v>2806</v>
      </c>
      <c r="J4" s="36"/>
      <c r="K4" s="119" t="s">
        <v>6</v>
      </c>
      <c r="L4" s="120"/>
      <c r="M4" s="7">
        <v>3699</v>
      </c>
      <c r="N4" s="8"/>
      <c r="O4" s="119" t="s">
        <v>6</v>
      </c>
      <c r="P4" s="120"/>
      <c r="Q4" s="35">
        <v>4347</v>
      </c>
      <c r="R4" s="36"/>
      <c r="S4" s="119" t="s">
        <v>6</v>
      </c>
      <c r="T4" s="120"/>
      <c r="U4" s="7">
        <v>3757</v>
      </c>
      <c r="V4" s="8"/>
    </row>
    <row r="5" spans="1:22" ht="13.5" hidden="1" x14ac:dyDescent="0.2">
      <c r="A5" s="121" t="s">
        <v>7</v>
      </c>
      <c r="B5" s="122"/>
      <c r="C5" s="106">
        <v>2536</v>
      </c>
      <c r="D5" s="38">
        <v>0.99763965381589303</v>
      </c>
      <c r="E5" s="9">
        <v>2697</v>
      </c>
      <c r="F5" s="10">
        <v>0.99814951887490744</v>
      </c>
      <c r="G5" s="121" t="s">
        <v>7</v>
      </c>
      <c r="H5" s="122"/>
      <c r="I5" s="37">
        <v>2795</v>
      </c>
      <c r="J5" s="38">
        <v>0.99607982893799007</v>
      </c>
      <c r="K5" s="121" t="s">
        <v>7</v>
      </c>
      <c r="L5" s="122"/>
      <c r="M5" s="9">
        <v>3699</v>
      </c>
      <c r="N5" s="10">
        <v>1</v>
      </c>
      <c r="O5" s="121" t="s">
        <v>7</v>
      </c>
      <c r="P5" s="122"/>
      <c r="Q5" s="37">
        <v>4317</v>
      </c>
      <c r="R5" s="38">
        <f>Q5/Q4</f>
        <v>0.99309868875086271</v>
      </c>
      <c r="S5" s="121" t="s">
        <v>7</v>
      </c>
      <c r="T5" s="122"/>
      <c r="U5" s="9">
        <v>3714</v>
      </c>
      <c r="V5" s="10">
        <v>0.98855469789725803</v>
      </c>
    </row>
    <row r="6" spans="1:22" ht="14.25" hidden="1" thickBot="1" x14ac:dyDescent="0.25">
      <c r="A6" s="131" t="s">
        <v>8</v>
      </c>
      <c r="B6" s="132"/>
      <c r="C6" s="107">
        <v>8</v>
      </c>
      <c r="D6" s="40">
        <v>3.1471282454760031E-3</v>
      </c>
      <c r="E6" s="11">
        <v>6</v>
      </c>
      <c r="F6" s="12">
        <v>2.2205773501110288E-3</v>
      </c>
      <c r="G6" s="131" t="s">
        <v>8</v>
      </c>
      <c r="H6" s="132"/>
      <c r="I6" s="39">
        <v>14</v>
      </c>
      <c r="J6" s="40">
        <v>4.9893086243763367E-3</v>
      </c>
      <c r="K6" s="131" t="s">
        <v>8</v>
      </c>
      <c r="L6" s="132"/>
      <c r="M6" s="11">
        <v>0</v>
      </c>
      <c r="N6" s="12">
        <v>0</v>
      </c>
      <c r="O6" s="131" t="s">
        <v>8</v>
      </c>
      <c r="P6" s="132"/>
      <c r="Q6" s="39">
        <v>33</v>
      </c>
      <c r="R6" s="40">
        <f>Q6/Q4</f>
        <v>7.59144237405107E-3</v>
      </c>
      <c r="S6" s="131" t="s">
        <v>8</v>
      </c>
      <c r="T6" s="132"/>
      <c r="U6" s="11">
        <v>53</v>
      </c>
      <c r="V6" s="12">
        <v>1.4107000266169817E-2</v>
      </c>
    </row>
    <row r="7" spans="1:22" ht="14.25" hidden="1" thickBot="1" x14ac:dyDescent="0.25">
      <c r="A7" s="100" t="s">
        <v>83</v>
      </c>
      <c r="B7" s="101"/>
      <c r="C7" s="101"/>
      <c r="D7" s="101"/>
      <c r="E7" s="101"/>
      <c r="F7" s="101"/>
      <c r="G7" s="126"/>
      <c r="H7" s="126"/>
      <c r="I7" s="126"/>
      <c r="J7" s="126"/>
      <c r="K7" s="126"/>
      <c r="L7" s="126"/>
      <c r="M7" s="126"/>
      <c r="N7" s="126"/>
      <c r="O7" s="126"/>
      <c r="P7" s="126"/>
      <c r="Q7" s="126"/>
      <c r="R7" s="126"/>
      <c r="S7" s="126"/>
      <c r="T7" s="126"/>
      <c r="U7" s="126"/>
      <c r="V7" s="160"/>
    </row>
    <row r="8" spans="1:22" hidden="1" x14ac:dyDescent="0.2">
      <c r="A8" s="119" t="s">
        <v>9</v>
      </c>
      <c r="B8" s="120"/>
      <c r="C8" s="35">
        <v>928</v>
      </c>
      <c r="D8" s="108">
        <v>0.626</v>
      </c>
      <c r="E8" s="7">
        <v>1039</v>
      </c>
      <c r="F8" s="92">
        <v>0.61009982384028205</v>
      </c>
      <c r="G8" s="119" t="s">
        <v>9</v>
      </c>
      <c r="H8" s="120"/>
      <c r="I8" s="35">
        <v>1092</v>
      </c>
      <c r="J8" s="93">
        <v>0.6114221724524076</v>
      </c>
      <c r="K8" s="119" t="s">
        <v>9</v>
      </c>
      <c r="L8" s="120"/>
      <c r="M8" s="7">
        <v>1477</v>
      </c>
      <c r="N8" s="92">
        <v>0.61413721413721412</v>
      </c>
      <c r="O8" s="119" t="s">
        <v>9</v>
      </c>
      <c r="P8" s="120"/>
      <c r="Q8" s="35">
        <v>1667</v>
      </c>
      <c r="R8" s="93">
        <f>Q8/(Q8+Q9)</f>
        <v>0.70159932659932656</v>
      </c>
      <c r="S8" s="119" t="s">
        <v>9</v>
      </c>
      <c r="T8" s="120"/>
      <c r="U8" s="7">
        <v>1551</v>
      </c>
      <c r="V8" s="92">
        <v>0.6811594202898551</v>
      </c>
    </row>
    <row r="9" spans="1:22" hidden="1" x14ac:dyDescent="0.2">
      <c r="A9" s="121" t="s">
        <v>10</v>
      </c>
      <c r="B9" s="122"/>
      <c r="C9" s="41">
        <v>554</v>
      </c>
      <c r="D9" s="112"/>
      <c r="E9" s="13">
        <v>664</v>
      </c>
      <c r="F9" s="90"/>
      <c r="G9" s="121" t="s">
        <v>10</v>
      </c>
      <c r="H9" s="122"/>
      <c r="I9" s="41">
        <v>694</v>
      </c>
      <c r="J9" s="91"/>
      <c r="K9" s="121" t="s">
        <v>10</v>
      </c>
      <c r="L9" s="122"/>
      <c r="M9" s="13">
        <v>928</v>
      </c>
      <c r="N9" s="90"/>
      <c r="O9" s="121" t="s">
        <v>10</v>
      </c>
      <c r="P9" s="122"/>
      <c r="Q9" s="41">
        <v>709</v>
      </c>
      <c r="R9" s="91"/>
      <c r="S9" s="121" t="s">
        <v>10</v>
      </c>
      <c r="T9" s="122"/>
      <c r="U9" s="13">
        <v>726</v>
      </c>
      <c r="V9" s="90"/>
    </row>
    <row r="10" spans="1:22" hidden="1" x14ac:dyDescent="0.2">
      <c r="A10" s="121" t="s">
        <v>11</v>
      </c>
      <c r="B10" s="122"/>
      <c r="C10" s="42">
        <v>11.239504310344815</v>
      </c>
      <c r="D10" s="110"/>
      <c r="E10" s="14">
        <v>10.459923002887406</v>
      </c>
      <c r="F10" s="15"/>
      <c r="G10" s="121" t="s">
        <v>11</v>
      </c>
      <c r="H10" s="122"/>
      <c r="I10" s="42">
        <v>10.06</v>
      </c>
      <c r="J10" s="43"/>
      <c r="K10" s="121" t="s">
        <v>11</v>
      </c>
      <c r="L10" s="122"/>
      <c r="M10" s="14">
        <v>9.8801760324982979</v>
      </c>
      <c r="N10" s="15"/>
      <c r="O10" s="121" t="s">
        <v>11</v>
      </c>
      <c r="P10" s="122"/>
      <c r="Q10" s="42">
        <v>9.39</v>
      </c>
      <c r="R10" s="43"/>
      <c r="S10" s="121" t="s">
        <v>11</v>
      </c>
      <c r="T10" s="122"/>
      <c r="U10" s="14">
        <v>9.3225032258064413</v>
      </c>
      <c r="V10" s="15"/>
    </row>
    <row r="11" spans="1:22" ht="13.5" hidden="1" thickBot="1" x14ac:dyDescent="0.25">
      <c r="A11" s="121" t="s">
        <v>80</v>
      </c>
      <c r="B11" s="122"/>
      <c r="C11" s="42">
        <v>10</v>
      </c>
      <c r="D11" s="110"/>
      <c r="E11" s="14">
        <v>10</v>
      </c>
      <c r="F11" s="15"/>
      <c r="G11" s="121" t="s">
        <v>12</v>
      </c>
      <c r="H11" s="122"/>
      <c r="I11" s="42">
        <v>9.32</v>
      </c>
      <c r="J11" s="43"/>
      <c r="K11" s="121" t="s">
        <v>12</v>
      </c>
      <c r="L11" s="122"/>
      <c r="M11" s="14">
        <v>9</v>
      </c>
      <c r="N11" s="15"/>
      <c r="O11" s="131" t="s">
        <v>13</v>
      </c>
      <c r="P11" s="132"/>
      <c r="Q11" s="88"/>
      <c r="R11" s="76"/>
      <c r="S11" s="131"/>
      <c r="T11" s="132"/>
      <c r="U11" s="89"/>
      <c r="V11" s="77"/>
    </row>
    <row r="12" spans="1:22" ht="13.5" hidden="1" thickBot="1" x14ac:dyDescent="0.25">
      <c r="A12" s="131" t="s">
        <v>13</v>
      </c>
      <c r="B12" s="132"/>
      <c r="C12" s="44">
        <v>24.876077586206918</v>
      </c>
      <c r="D12" s="111"/>
      <c r="E12" s="16">
        <v>23.70259865255051</v>
      </c>
      <c r="F12" s="17"/>
      <c r="G12" s="131" t="s">
        <v>13</v>
      </c>
      <c r="H12" s="132"/>
      <c r="I12" s="44">
        <v>23.995421245421245</v>
      </c>
      <c r="J12" s="45"/>
      <c r="K12" s="131" t="s">
        <v>13</v>
      </c>
      <c r="L12" s="132"/>
      <c r="M12" s="16">
        <v>24.786052809749492</v>
      </c>
      <c r="N12" s="17"/>
      <c r="O12"/>
      <c r="P12"/>
      <c r="Q12" s="86">
        <v>24.2</v>
      </c>
      <c r="R12" s="45"/>
      <c r="S12" s="131" t="s">
        <v>13</v>
      </c>
      <c r="T12" s="132"/>
      <c r="U12" s="87">
        <v>24.669032258064505</v>
      </c>
      <c r="V12" s="17"/>
    </row>
    <row r="13" spans="1:22" ht="13.5" hidden="1" thickBot="1" x14ac:dyDescent="0.25">
      <c r="A13" s="100" t="s">
        <v>14</v>
      </c>
      <c r="B13" s="101"/>
      <c r="C13" s="101"/>
      <c r="D13" s="101"/>
      <c r="E13" s="101"/>
      <c r="F13" s="101"/>
      <c r="G13" s="126"/>
      <c r="H13" s="126"/>
      <c r="I13" s="126"/>
      <c r="J13" s="126"/>
      <c r="K13" s="126"/>
      <c r="L13" s="126"/>
      <c r="M13" s="126"/>
      <c r="N13" s="126"/>
      <c r="O13" s="126"/>
      <c r="P13" s="126"/>
      <c r="Q13" s="126"/>
      <c r="R13" s="126"/>
      <c r="S13" s="126"/>
      <c r="T13" s="126"/>
      <c r="U13" s="126"/>
      <c r="V13" s="160"/>
    </row>
    <row r="14" spans="1:22" hidden="1" x14ac:dyDescent="0.2">
      <c r="A14" s="119" t="s">
        <v>15</v>
      </c>
      <c r="B14" s="120"/>
      <c r="C14" s="35">
        <v>1609</v>
      </c>
      <c r="D14" s="46">
        <v>0.6329661683713611</v>
      </c>
      <c r="E14" s="7">
        <v>1702</v>
      </c>
      <c r="F14" s="18">
        <v>0.62990377498149519</v>
      </c>
      <c r="G14" s="119" t="s">
        <v>15</v>
      </c>
      <c r="H14" s="120"/>
      <c r="I14" s="35">
        <v>1730</v>
      </c>
      <c r="J14" s="46">
        <v>0.61653599429793304</v>
      </c>
      <c r="K14" s="119" t="s">
        <v>15</v>
      </c>
      <c r="L14" s="120"/>
      <c r="M14" s="7">
        <v>2208</v>
      </c>
      <c r="N14" s="18">
        <v>0.59691808596918083</v>
      </c>
      <c r="O14" s="119" t="s">
        <v>15</v>
      </c>
      <c r="P14" s="120"/>
      <c r="Q14" s="35">
        <v>2567</v>
      </c>
      <c r="R14" s="46">
        <f>Q14/(Q14+Q15)</f>
        <v>0.59052219921785143</v>
      </c>
      <c r="S14" s="161" t="s">
        <v>15</v>
      </c>
      <c r="T14" s="162"/>
      <c r="U14" s="30">
        <v>2211</v>
      </c>
      <c r="V14" s="31">
        <v>0.58850146393398983</v>
      </c>
    </row>
    <row r="15" spans="1:22" hidden="1" x14ac:dyDescent="0.2">
      <c r="A15" s="137" t="s">
        <v>16</v>
      </c>
      <c r="B15" s="138"/>
      <c r="C15" s="47">
        <v>932</v>
      </c>
      <c r="D15" s="48">
        <v>0.36664044059795436</v>
      </c>
      <c r="E15" s="62">
        <v>998</v>
      </c>
      <c r="F15" s="63">
        <v>0.36935603256846783</v>
      </c>
      <c r="G15" s="137" t="s">
        <v>16</v>
      </c>
      <c r="H15" s="138"/>
      <c r="I15" s="64">
        <v>1074</v>
      </c>
      <c r="J15" s="65">
        <v>0.3827512473271561</v>
      </c>
      <c r="K15" s="137" t="s">
        <v>16</v>
      </c>
      <c r="L15" s="138"/>
      <c r="M15" s="62">
        <v>1491</v>
      </c>
      <c r="N15" s="63">
        <v>0.40308191403081917</v>
      </c>
      <c r="O15" s="137" t="s">
        <v>16</v>
      </c>
      <c r="P15" s="138"/>
      <c r="Q15" s="64">
        <v>1780</v>
      </c>
      <c r="R15" s="65">
        <f>Q15/(Q14+Q15)</f>
        <v>0.40947780078214863</v>
      </c>
      <c r="S15" s="133" t="s">
        <v>16</v>
      </c>
      <c r="T15" s="134"/>
      <c r="U15" s="32">
        <v>1546</v>
      </c>
      <c r="V15" s="33">
        <v>0.41149853606601011</v>
      </c>
    </row>
    <row r="16" spans="1:22" ht="13.5" hidden="1" thickBot="1" x14ac:dyDescent="0.25">
      <c r="A16" s="133" t="s">
        <v>81</v>
      </c>
      <c r="B16" s="134"/>
      <c r="C16" s="49">
        <v>1</v>
      </c>
      <c r="D16" s="50">
        <v>3.9339103068450039E-4</v>
      </c>
      <c r="E16" s="66">
        <v>2</v>
      </c>
      <c r="F16" s="67">
        <v>7.4019245003700959E-4</v>
      </c>
      <c r="G16" s="133" t="s">
        <v>17</v>
      </c>
      <c r="H16" s="134"/>
      <c r="I16" s="68">
        <v>2</v>
      </c>
      <c r="J16" s="69">
        <v>7.1275837491090524E-4</v>
      </c>
      <c r="K16" s="70"/>
      <c r="L16" s="4"/>
      <c r="M16" s="71"/>
      <c r="N16" s="72"/>
      <c r="O16" s="73"/>
      <c r="P16" s="73"/>
      <c r="Q16" s="58"/>
      <c r="R16" s="59"/>
      <c r="S16" s="74"/>
      <c r="T16" s="75"/>
      <c r="U16" s="78"/>
      <c r="V16" s="79"/>
    </row>
    <row r="17" spans="1:24" ht="13.5" hidden="1" x14ac:dyDescent="0.2">
      <c r="A17" s="135" t="s">
        <v>82</v>
      </c>
      <c r="B17" s="136"/>
      <c r="C17" s="41">
        <v>101</v>
      </c>
      <c r="D17" s="51">
        <v>3.9732494099134541E-2</v>
      </c>
      <c r="E17" s="13">
        <v>135</v>
      </c>
      <c r="F17" s="23">
        <v>4.996299037749815E-2</v>
      </c>
      <c r="G17" s="135" t="s">
        <v>18</v>
      </c>
      <c r="H17" s="136"/>
      <c r="I17" s="41">
        <v>152</v>
      </c>
      <c r="J17" s="51">
        <v>5.4169636493228798E-2</v>
      </c>
      <c r="K17" s="135" t="s">
        <v>18</v>
      </c>
      <c r="L17" s="136"/>
      <c r="M17" s="13">
        <v>175</v>
      </c>
      <c r="N17" s="23">
        <v>4.7310083806434172E-2</v>
      </c>
      <c r="O17" s="135" t="s">
        <v>63</v>
      </c>
      <c r="P17" s="136"/>
      <c r="Q17" s="41">
        <v>81</v>
      </c>
      <c r="R17" s="51">
        <f>Q17/Q4</f>
        <v>1.8633540372670808E-2</v>
      </c>
      <c r="S17" s="6"/>
      <c r="T17" s="5"/>
      <c r="U17" s="80"/>
      <c r="V17" s="81"/>
    </row>
    <row r="18" spans="1:24" ht="13.5" hidden="1" x14ac:dyDescent="0.2">
      <c r="A18" s="121" t="s">
        <v>19</v>
      </c>
      <c r="B18" s="122"/>
      <c r="C18" s="47">
        <v>476</v>
      </c>
      <c r="D18" s="48">
        <v>0.18725413060582219</v>
      </c>
      <c r="E18" s="19">
        <v>574</v>
      </c>
      <c r="F18" s="20">
        <v>0.21243523316062177</v>
      </c>
      <c r="G18" s="121" t="s">
        <v>19</v>
      </c>
      <c r="H18" s="122"/>
      <c r="I18" s="47">
        <v>587</v>
      </c>
      <c r="J18" s="48">
        <v>0.20919458303635069</v>
      </c>
      <c r="K18" s="121" t="s">
        <v>19</v>
      </c>
      <c r="L18" s="122"/>
      <c r="M18" s="19">
        <v>708</v>
      </c>
      <c r="N18" s="20">
        <v>0.19140308191403083</v>
      </c>
      <c r="O18" s="121" t="s">
        <v>64</v>
      </c>
      <c r="P18" s="122"/>
      <c r="Q18" s="47">
        <v>903</v>
      </c>
      <c r="R18" s="48">
        <f>Q18/Q4</f>
        <v>0.20772946859903382</v>
      </c>
      <c r="S18" s="6"/>
      <c r="T18" s="5"/>
      <c r="U18" s="82"/>
      <c r="V18" s="83"/>
    </row>
    <row r="19" spans="1:24" ht="13.5" hidden="1" x14ac:dyDescent="0.2">
      <c r="A19" s="121" t="s">
        <v>20</v>
      </c>
      <c r="B19" s="122"/>
      <c r="C19" s="47">
        <v>395</v>
      </c>
      <c r="D19" s="48">
        <v>0.15538945712037766</v>
      </c>
      <c r="E19" s="19">
        <v>447</v>
      </c>
      <c r="F19" s="20">
        <v>0.16543301258327164</v>
      </c>
      <c r="G19" s="121" t="s">
        <v>20</v>
      </c>
      <c r="H19" s="122"/>
      <c r="I19" s="47">
        <v>485</v>
      </c>
      <c r="J19" s="48">
        <v>0.17284390591589452</v>
      </c>
      <c r="K19" s="121" t="s">
        <v>20</v>
      </c>
      <c r="L19" s="122"/>
      <c r="M19" s="19">
        <v>605</v>
      </c>
      <c r="N19" s="20">
        <v>0.16355771830224386</v>
      </c>
      <c r="O19" s="121" t="s">
        <v>65</v>
      </c>
      <c r="P19" s="122"/>
      <c r="Q19" s="47">
        <v>714</v>
      </c>
      <c r="R19" s="48">
        <f>Q19/Q4</f>
        <v>0.16425120772946861</v>
      </c>
      <c r="S19" s="133" t="s">
        <v>77</v>
      </c>
      <c r="T19" s="134"/>
      <c r="U19" s="32">
        <v>1660</v>
      </c>
      <c r="V19" s="33">
        <v>0.441841895129092</v>
      </c>
      <c r="W19" s="165" t="s">
        <v>77</v>
      </c>
      <c r="X19" s="166"/>
    </row>
    <row r="20" spans="1:24" ht="13.5" hidden="1" thickBot="1" x14ac:dyDescent="0.25">
      <c r="A20" s="131" t="s">
        <v>21</v>
      </c>
      <c r="B20" s="132"/>
      <c r="C20" s="49">
        <v>1570</v>
      </c>
      <c r="D20" s="50">
        <v>0.61762391817466566</v>
      </c>
      <c r="E20" s="21">
        <v>1546</v>
      </c>
      <c r="F20" s="22">
        <v>0.57216876387860849</v>
      </c>
      <c r="G20" s="131" t="s">
        <v>21</v>
      </c>
      <c r="H20" s="132"/>
      <c r="I20" s="49">
        <v>1582</v>
      </c>
      <c r="J20" s="50">
        <v>0.56379187455452606</v>
      </c>
      <c r="K20" s="131" t="s">
        <v>21</v>
      </c>
      <c r="L20" s="132"/>
      <c r="M20" s="21">
        <v>2211</v>
      </c>
      <c r="N20" s="22">
        <v>0.59772911597729117</v>
      </c>
      <c r="O20" s="131" t="s">
        <v>66</v>
      </c>
      <c r="P20" s="132"/>
      <c r="Q20" s="49">
        <v>2649</v>
      </c>
      <c r="R20" s="50">
        <f>Q20/Q4</f>
        <v>0.60938578329882676</v>
      </c>
      <c r="S20" s="163" t="s">
        <v>76</v>
      </c>
      <c r="T20" s="164"/>
      <c r="U20" s="13">
        <v>2097</v>
      </c>
      <c r="V20" s="34">
        <v>0.55815810487090767</v>
      </c>
      <c r="W20" s="165" t="s">
        <v>76</v>
      </c>
      <c r="X20" s="166"/>
    </row>
    <row r="21" spans="1:24" ht="14.25" thickBot="1" x14ac:dyDescent="0.25">
      <c r="A21" s="100" t="s">
        <v>84</v>
      </c>
      <c r="B21" s="101"/>
      <c r="C21" s="101"/>
      <c r="D21" s="101"/>
      <c r="E21" s="101"/>
      <c r="F21" s="101"/>
      <c r="G21" s="126"/>
      <c r="H21" s="126"/>
      <c r="I21" s="126"/>
      <c r="J21" s="126"/>
      <c r="K21" s="126"/>
      <c r="L21" s="126"/>
      <c r="M21" s="126"/>
      <c r="N21" s="126"/>
      <c r="O21" s="126"/>
      <c r="P21" s="126"/>
      <c r="Q21" s="126"/>
      <c r="R21" s="126"/>
      <c r="S21" s="126"/>
      <c r="T21" s="126"/>
      <c r="U21" s="126"/>
      <c r="V21" s="160"/>
    </row>
    <row r="22" spans="1:24" x14ac:dyDescent="0.2">
      <c r="A22" s="119" t="s">
        <v>22</v>
      </c>
      <c r="B22" s="120"/>
      <c r="C22" s="35">
        <v>11</v>
      </c>
      <c r="D22" s="46">
        <v>4.3273013375295048E-3</v>
      </c>
      <c r="E22" s="7">
        <v>13</v>
      </c>
      <c r="F22" s="18">
        <v>4.9770290964777945E-3</v>
      </c>
      <c r="G22" s="119" t="s">
        <v>22</v>
      </c>
      <c r="H22" s="120"/>
      <c r="I22" s="35">
        <v>12</v>
      </c>
      <c r="J22" s="46">
        <v>4.2765502494654314E-3</v>
      </c>
      <c r="K22" s="119" t="s">
        <v>22</v>
      </c>
      <c r="L22" s="120"/>
      <c r="M22" s="7">
        <v>17</v>
      </c>
      <c r="N22" s="18">
        <v>4.5958367126250335E-3</v>
      </c>
      <c r="O22" s="119" t="s">
        <v>22</v>
      </c>
      <c r="P22" s="120"/>
      <c r="Q22" s="35">
        <v>12</v>
      </c>
      <c r="R22" s="46">
        <f>Q22/SUM(Q22:Q28)</f>
        <v>2.7605244996549345E-3</v>
      </c>
      <c r="S22" s="119" t="s">
        <v>22</v>
      </c>
      <c r="T22" s="120"/>
      <c r="U22" s="7">
        <v>13</v>
      </c>
      <c r="V22" s="18">
        <v>3.4602076124567475E-3</v>
      </c>
    </row>
    <row r="23" spans="1:24" x14ac:dyDescent="0.2">
      <c r="A23" s="121" t="s">
        <v>23</v>
      </c>
      <c r="B23" s="122"/>
      <c r="C23" s="41">
        <v>116</v>
      </c>
      <c r="D23" s="51">
        <v>4.5633359559402044E-2</v>
      </c>
      <c r="E23" s="13">
        <v>117</v>
      </c>
      <c r="F23" s="23">
        <v>4.4793261868300155E-2</v>
      </c>
      <c r="G23" s="121" t="s">
        <v>23</v>
      </c>
      <c r="H23" s="122"/>
      <c r="I23" s="41">
        <v>104</v>
      </c>
      <c r="J23" s="51">
        <v>3.7063435495367072E-2</v>
      </c>
      <c r="K23" s="121" t="s">
        <v>23</v>
      </c>
      <c r="L23" s="122"/>
      <c r="M23" s="13">
        <v>178</v>
      </c>
      <c r="N23" s="23">
        <v>4.8121113814544474E-2</v>
      </c>
      <c r="O23" s="121" t="s">
        <v>23</v>
      </c>
      <c r="P23" s="122"/>
      <c r="Q23" s="41">
        <v>189</v>
      </c>
      <c r="R23" s="51">
        <f>Q23/SUM(Q22:Q28)</f>
        <v>4.3478260869565216E-2</v>
      </c>
      <c r="S23" s="121" t="s">
        <v>23</v>
      </c>
      <c r="T23" s="122"/>
      <c r="U23" s="13">
        <v>182</v>
      </c>
      <c r="V23" s="23">
        <v>4.8442906574394463E-2</v>
      </c>
    </row>
    <row r="24" spans="1:24" x14ac:dyDescent="0.2">
      <c r="A24" s="121" t="s">
        <v>24</v>
      </c>
      <c r="B24" s="122"/>
      <c r="C24" s="41">
        <v>32</v>
      </c>
      <c r="D24" s="51">
        <v>1.2588512981904013E-2</v>
      </c>
      <c r="E24" s="13">
        <v>43</v>
      </c>
      <c r="F24" s="23">
        <v>1.6462480857580397E-2</v>
      </c>
      <c r="G24" s="121" t="s">
        <v>24</v>
      </c>
      <c r="H24" s="122"/>
      <c r="I24" s="41">
        <v>39</v>
      </c>
      <c r="J24" s="51">
        <v>1.3898788310762652E-2</v>
      </c>
      <c r="K24" s="121" t="s">
        <v>24</v>
      </c>
      <c r="L24" s="122"/>
      <c r="M24" s="13">
        <v>52</v>
      </c>
      <c r="N24" s="23">
        <v>1.4057853473911868E-2</v>
      </c>
      <c r="O24" s="121" t="s">
        <v>24</v>
      </c>
      <c r="P24" s="122"/>
      <c r="Q24" s="41">
        <v>63</v>
      </c>
      <c r="R24" s="51">
        <f>Q24/SUM(Q22:Q28)</f>
        <v>1.4492753623188406E-2</v>
      </c>
      <c r="S24" s="121" t="s">
        <v>24</v>
      </c>
      <c r="T24" s="122"/>
      <c r="U24" s="13">
        <v>52</v>
      </c>
      <c r="V24" s="23">
        <v>1.384083044982699E-2</v>
      </c>
    </row>
    <row r="25" spans="1:24" x14ac:dyDescent="0.2">
      <c r="A25" s="121" t="s">
        <v>25</v>
      </c>
      <c r="B25" s="122"/>
      <c r="C25" s="41">
        <v>84</v>
      </c>
      <c r="D25" s="51">
        <v>3.3044846577498031E-2</v>
      </c>
      <c r="E25" s="13">
        <v>0</v>
      </c>
      <c r="F25" s="23">
        <v>0</v>
      </c>
      <c r="G25" s="121" t="s">
        <v>25</v>
      </c>
      <c r="H25" s="122"/>
      <c r="I25" s="41">
        <v>92</v>
      </c>
      <c r="J25" s="51">
        <v>3.2786885245901641E-2</v>
      </c>
      <c r="K25" s="121" t="s">
        <v>25</v>
      </c>
      <c r="L25" s="122"/>
      <c r="M25" s="13">
        <v>120</v>
      </c>
      <c r="N25" s="23">
        <v>3.2441200324412001E-2</v>
      </c>
      <c r="O25" s="121" t="s">
        <v>25</v>
      </c>
      <c r="P25" s="122"/>
      <c r="Q25" s="41">
        <v>158</v>
      </c>
      <c r="R25" s="51">
        <f>Q25/SUM(Q22:Q28)</f>
        <v>3.6346905912123306E-2</v>
      </c>
      <c r="S25" s="121" t="s">
        <v>25</v>
      </c>
      <c r="T25" s="122"/>
      <c r="U25" s="13">
        <v>150</v>
      </c>
      <c r="V25" s="23">
        <v>3.9925472451424006E-2</v>
      </c>
    </row>
    <row r="26" spans="1:24" x14ac:dyDescent="0.2">
      <c r="A26" s="121" t="s">
        <v>26</v>
      </c>
      <c r="B26" s="122"/>
      <c r="C26" s="41">
        <v>149</v>
      </c>
      <c r="D26" s="51">
        <v>5.861526357199056E-2</v>
      </c>
      <c r="E26" s="13">
        <v>132</v>
      </c>
      <c r="F26" s="23">
        <v>5.0535987748851458E-2</v>
      </c>
      <c r="G26" s="121" t="s">
        <v>26</v>
      </c>
      <c r="H26" s="122"/>
      <c r="I26" s="41">
        <v>162</v>
      </c>
      <c r="J26" s="51">
        <v>5.7733428367783321E-2</v>
      </c>
      <c r="K26" s="121" t="s">
        <v>26</v>
      </c>
      <c r="L26" s="122"/>
      <c r="M26" s="13">
        <v>211</v>
      </c>
      <c r="N26" s="23">
        <v>5.7042443903757775E-2</v>
      </c>
      <c r="O26" s="121" t="s">
        <v>26</v>
      </c>
      <c r="P26" s="122"/>
      <c r="Q26" s="41">
        <v>276</v>
      </c>
      <c r="R26" s="51">
        <f>Q26/SUM(Q22:Q28)</f>
        <v>6.3492063492063489E-2</v>
      </c>
      <c r="S26" s="121" t="s">
        <v>26</v>
      </c>
      <c r="T26" s="122"/>
      <c r="U26" s="13">
        <v>251</v>
      </c>
      <c r="V26" s="23">
        <v>6.6808623902049502E-2</v>
      </c>
    </row>
    <row r="27" spans="1:24" x14ac:dyDescent="0.2">
      <c r="A27" s="121" t="s">
        <v>27</v>
      </c>
      <c r="B27" s="122"/>
      <c r="C27" s="47">
        <v>1469</v>
      </c>
      <c r="D27" s="48">
        <v>0.57789142407553107</v>
      </c>
      <c r="E27" s="19">
        <v>1605</v>
      </c>
      <c r="F27" s="20">
        <v>0.61447166921898932</v>
      </c>
      <c r="G27" s="121" t="s">
        <v>27</v>
      </c>
      <c r="H27" s="122"/>
      <c r="I27" s="47">
        <v>1652</v>
      </c>
      <c r="J27" s="48">
        <v>0.58873841767640767</v>
      </c>
      <c r="K27" s="121" t="s">
        <v>27</v>
      </c>
      <c r="L27" s="122"/>
      <c r="M27" s="19">
        <v>2173</v>
      </c>
      <c r="N27" s="20">
        <v>0.58745606920789406</v>
      </c>
      <c r="O27" s="121" t="s">
        <v>27</v>
      </c>
      <c r="P27" s="122"/>
      <c r="Q27" s="47">
        <v>2483</v>
      </c>
      <c r="R27" s="48">
        <f>Q27/SUM(Q22:Q28)</f>
        <v>0.5711985277202668</v>
      </c>
      <c r="S27" s="121" t="s">
        <v>27</v>
      </c>
      <c r="T27" s="122"/>
      <c r="U27" s="19">
        <v>2087</v>
      </c>
      <c r="V27" s="20">
        <v>0.55549640670747935</v>
      </c>
    </row>
    <row r="28" spans="1:24" ht="13.5" thickBot="1" x14ac:dyDescent="0.25">
      <c r="A28" s="131" t="s">
        <v>28</v>
      </c>
      <c r="B28" s="132"/>
      <c r="C28" s="49">
        <v>681</v>
      </c>
      <c r="D28" s="50">
        <v>0.26789929189614475</v>
      </c>
      <c r="E28" s="21">
        <v>702</v>
      </c>
      <c r="F28" s="22">
        <v>0.26875957120980093</v>
      </c>
      <c r="G28" s="131" t="s">
        <v>28</v>
      </c>
      <c r="H28" s="132"/>
      <c r="I28" s="49">
        <v>745</v>
      </c>
      <c r="J28" s="50">
        <v>0.26550249465431219</v>
      </c>
      <c r="K28" s="131" t="s">
        <v>28</v>
      </c>
      <c r="L28" s="132"/>
      <c r="M28" s="21">
        <v>948</v>
      </c>
      <c r="N28" s="22">
        <v>0.25628548256285483</v>
      </c>
      <c r="O28" s="131" t="s">
        <v>28</v>
      </c>
      <c r="P28" s="132"/>
      <c r="Q28" s="49">
        <v>1166</v>
      </c>
      <c r="R28" s="50">
        <f>Q28/SUM(Q22:Q28)</f>
        <v>0.26823096388313777</v>
      </c>
      <c r="S28" s="131" t="s">
        <v>28</v>
      </c>
      <c r="T28" s="132"/>
      <c r="U28" s="21">
        <v>1022</v>
      </c>
      <c r="V28" s="22">
        <v>0.27202555230236891</v>
      </c>
    </row>
    <row r="29" spans="1:24" ht="14.25" thickBot="1" x14ac:dyDescent="0.25">
      <c r="A29" s="102" t="s">
        <v>85</v>
      </c>
      <c r="B29" s="103"/>
      <c r="C29" s="103"/>
      <c r="D29" s="103"/>
      <c r="E29" s="103"/>
      <c r="F29" s="103"/>
      <c r="G29" s="126"/>
      <c r="H29" s="126"/>
      <c r="I29" s="126"/>
      <c r="J29" s="126"/>
      <c r="K29" s="126"/>
      <c r="L29" s="126"/>
      <c r="M29" s="126"/>
      <c r="N29" s="126"/>
      <c r="O29" s="126"/>
      <c r="P29" s="126"/>
      <c r="Q29" s="126"/>
      <c r="R29" s="126"/>
      <c r="S29" s="126"/>
      <c r="T29" s="126"/>
      <c r="U29" s="126"/>
      <c r="V29" s="160"/>
    </row>
    <row r="30" spans="1:24" ht="15.75" x14ac:dyDescent="0.25">
      <c r="A30" s="119" t="s">
        <v>29</v>
      </c>
      <c r="B30" s="120"/>
      <c r="C30" s="35">
        <v>170</v>
      </c>
      <c r="D30" s="46">
        <v>0.18318965517241378</v>
      </c>
      <c r="E30" s="7">
        <v>231</v>
      </c>
      <c r="F30" s="18">
        <v>0.22232916265640038</v>
      </c>
      <c r="G30" s="119" t="s">
        <v>29</v>
      </c>
      <c r="H30" s="120"/>
      <c r="I30" s="96">
        <v>259</v>
      </c>
      <c r="J30" s="97">
        <v>0.23717948717948717</v>
      </c>
      <c r="K30" s="119" t="s">
        <v>29</v>
      </c>
      <c r="L30" s="120"/>
      <c r="M30" s="98">
        <v>342</v>
      </c>
      <c r="N30" s="99">
        <v>0.23155044008124576</v>
      </c>
      <c r="O30" s="119" t="s">
        <v>29</v>
      </c>
      <c r="P30" s="120"/>
      <c r="Q30" s="96">
        <v>367</v>
      </c>
      <c r="R30" s="97">
        <f>Q30/Q8</f>
        <v>0.22015596880623875</v>
      </c>
      <c r="S30" s="119" t="s">
        <v>29</v>
      </c>
      <c r="T30" s="120"/>
      <c r="U30" s="7">
        <v>322</v>
      </c>
      <c r="V30" s="18">
        <v>0.2076079948420374</v>
      </c>
    </row>
    <row r="31" spans="1:24" x14ac:dyDescent="0.2">
      <c r="A31" s="121" t="s">
        <v>30</v>
      </c>
      <c r="B31" s="122"/>
      <c r="C31" s="47">
        <v>54</v>
      </c>
      <c r="D31" s="51">
        <v>5.8189655172413791E-2</v>
      </c>
      <c r="E31" s="19">
        <v>43</v>
      </c>
      <c r="F31" s="23">
        <v>4.138594802694899E-2</v>
      </c>
      <c r="G31" s="121" t="s">
        <v>30</v>
      </c>
      <c r="H31" s="122"/>
      <c r="I31" s="47">
        <v>54</v>
      </c>
      <c r="J31" s="51">
        <v>4.9450549450549448E-2</v>
      </c>
      <c r="K31" s="121" t="s">
        <v>30</v>
      </c>
      <c r="L31" s="122"/>
      <c r="M31" s="19">
        <v>78</v>
      </c>
      <c r="N31" s="23">
        <v>5.2809749492213946E-2</v>
      </c>
      <c r="O31" s="121" t="s">
        <v>30</v>
      </c>
      <c r="P31" s="122"/>
      <c r="Q31" s="47">
        <v>107</v>
      </c>
      <c r="R31" s="51">
        <f>Q31/Q8</f>
        <v>6.4187162567486508E-2</v>
      </c>
      <c r="S31" s="121" t="s">
        <v>30</v>
      </c>
      <c r="T31" s="122"/>
      <c r="U31" s="19">
        <v>102</v>
      </c>
      <c r="V31" s="23">
        <v>6.5764023210831718E-2</v>
      </c>
    </row>
    <row r="32" spans="1:24" ht="15.75" x14ac:dyDescent="0.25">
      <c r="A32" s="121" t="s">
        <v>31</v>
      </c>
      <c r="B32" s="122"/>
      <c r="C32" s="47">
        <v>184</v>
      </c>
      <c r="D32" s="51">
        <v>0.19827586206896552</v>
      </c>
      <c r="E32" s="19">
        <v>175</v>
      </c>
      <c r="F32" s="23">
        <v>0.16843118383060635</v>
      </c>
      <c r="G32" s="121" t="s">
        <v>31</v>
      </c>
      <c r="H32" s="122"/>
      <c r="I32" s="47">
        <v>197</v>
      </c>
      <c r="J32" s="51">
        <v>0.1804029304029304</v>
      </c>
      <c r="K32" s="121" t="s">
        <v>31</v>
      </c>
      <c r="L32" s="122"/>
      <c r="M32" s="19">
        <v>288</v>
      </c>
      <c r="N32" s="23">
        <v>0.19498984427894381</v>
      </c>
      <c r="O32" s="121" t="s">
        <v>31</v>
      </c>
      <c r="P32" s="122"/>
      <c r="Q32" s="47">
        <v>319</v>
      </c>
      <c r="R32" s="51">
        <f>Q32/Q8</f>
        <v>0.1913617276544691</v>
      </c>
      <c r="S32" s="121" t="s">
        <v>31</v>
      </c>
      <c r="T32" s="122"/>
      <c r="U32" s="94">
        <v>366</v>
      </c>
      <c r="V32" s="95">
        <v>0.23597678916827852</v>
      </c>
    </row>
    <row r="33" spans="1:22" x14ac:dyDescent="0.2">
      <c r="A33" s="121" t="s">
        <v>32</v>
      </c>
      <c r="B33" s="122"/>
      <c r="C33" s="47">
        <v>142</v>
      </c>
      <c r="D33" s="51">
        <v>0.15301724137931033</v>
      </c>
      <c r="E33" s="19">
        <v>173</v>
      </c>
      <c r="F33" s="23">
        <v>0.16650625601539942</v>
      </c>
      <c r="G33" s="121" t="s">
        <v>32</v>
      </c>
      <c r="H33" s="122"/>
      <c r="I33" s="47">
        <v>189</v>
      </c>
      <c r="J33" s="51">
        <v>0.17307692307692307</v>
      </c>
      <c r="K33" s="121" t="s">
        <v>32</v>
      </c>
      <c r="L33" s="122"/>
      <c r="M33" s="19">
        <v>220</v>
      </c>
      <c r="N33" s="23">
        <v>0.14895057549085985</v>
      </c>
      <c r="O33" s="121" t="s">
        <v>32</v>
      </c>
      <c r="P33" s="122"/>
      <c r="Q33" s="47">
        <v>225</v>
      </c>
      <c r="R33" s="51">
        <f>Q33/Q8</f>
        <v>0.13497300539892021</v>
      </c>
      <c r="S33" s="121" t="s">
        <v>32</v>
      </c>
      <c r="T33" s="122"/>
      <c r="U33" s="19">
        <v>166</v>
      </c>
      <c r="V33" s="23">
        <v>0.10702772404900064</v>
      </c>
    </row>
    <row r="34" spans="1:22" ht="15.75" x14ac:dyDescent="0.25">
      <c r="A34" s="121" t="s">
        <v>33</v>
      </c>
      <c r="B34" s="122"/>
      <c r="C34" s="117">
        <v>206</v>
      </c>
      <c r="D34" s="118">
        <v>0.22198275862068967</v>
      </c>
      <c r="E34" s="94">
        <v>241</v>
      </c>
      <c r="F34" s="95">
        <v>0.23195380173243504</v>
      </c>
      <c r="G34" s="121" t="s">
        <v>33</v>
      </c>
      <c r="H34" s="122"/>
      <c r="I34" s="47">
        <v>218</v>
      </c>
      <c r="J34" s="51">
        <v>0.19963369963369965</v>
      </c>
      <c r="K34" s="121" t="s">
        <v>33</v>
      </c>
      <c r="L34" s="122"/>
      <c r="M34" s="19">
        <v>304</v>
      </c>
      <c r="N34" s="23">
        <v>0.2058226134055518</v>
      </c>
      <c r="O34" s="121" t="s">
        <v>33</v>
      </c>
      <c r="P34" s="122"/>
      <c r="Q34" s="47">
        <v>363</v>
      </c>
      <c r="R34" s="51">
        <f>Q34/Q8</f>
        <v>0.21775644871025795</v>
      </c>
      <c r="S34" s="121" t="s">
        <v>33</v>
      </c>
      <c r="T34" s="122"/>
      <c r="U34" s="19">
        <v>327</v>
      </c>
      <c r="V34" s="23">
        <v>0.21083172147001933</v>
      </c>
    </row>
    <row r="35" spans="1:22" x14ac:dyDescent="0.2">
      <c r="A35" s="121" t="s">
        <v>34</v>
      </c>
      <c r="B35" s="122"/>
      <c r="C35" s="47">
        <v>116</v>
      </c>
      <c r="D35" s="51">
        <v>0.125</v>
      </c>
      <c r="E35" s="19">
        <v>100</v>
      </c>
      <c r="F35" s="23">
        <v>9.6246390760346481E-2</v>
      </c>
      <c r="G35" s="121" t="s">
        <v>34</v>
      </c>
      <c r="H35" s="122"/>
      <c r="I35" s="47">
        <v>99</v>
      </c>
      <c r="J35" s="51">
        <v>9.0659340659340656E-2</v>
      </c>
      <c r="K35" s="121" t="s">
        <v>34</v>
      </c>
      <c r="L35" s="122"/>
      <c r="M35" s="19">
        <v>144</v>
      </c>
      <c r="N35" s="23">
        <v>9.7494922139471904E-2</v>
      </c>
      <c r="O35" s="121" t="s">
        <v>34</v>
      </c>
      <c r="P35" s="122"/>
      <c r="Q35" s="47">
        <v>172</v>
      </c>
      <c r="R35" s="51">
        <f>Q35/Q8</f>
        <v>0.10317936412717456</v>
      </c>
      <c r="S35" s="121" t="s">
        <v>34</v>
      </c>
      <c r="T35" s="122"/>
      <c r="U35" s="19">
        <v>155</v>
      </c>
      <c r="V35" s="23">
        <v>9.9935525467440361E-2</v>
      </c>
    </row>
    <row r="36" spans="1:22" x14ac:dyDescent="0.2">
      <c r="A36" s="121" t="s">
        <v>35</v>
      </c>
      <c r="B36" s="122"/>
      <c r="C36" s="47">
        <v>6</v>
      </c>
      <c r="D36" s="51">
        <v>6.4655172413793103E-3</v>
      </c>
      <c r="E36" s="19">
        <v>16</v>
      </c>
      <c r="F36" s="23">
        <v>1.5399422521655439E-2</v>
      </c>
      <c r="G36" s="121" t="s">
        <v>35</v>
      </c>
      <c r="H36" s="122"/>
      <c r="I36" s="47">
        <v>11</v>
      </c>
      <c r="J36" s="51">
        <v>1.0073260073260074E-2</v>
      </c>
      <c r="K36" s="121" t="s">
        <v>35</v>
      </c>
      <c r="L36" s="122"/>
      <c r="M36" s="19">
        <v>12</v>
      </c>
      <c r="N36" s="23">
        <v>8.124576844955992E-3</v>
      </c>
      <c r="O36" s="121" t="s">
        <v>35</v>
      </c>
      <c r="P36" s="122"/>
      <c r="Q36" s="47">
        <v>21</v>
      </c>
      <c r="R36" s="51">
        <f>Q36/Q8</f>
        <v>1.259748050389922E-2</v>
      </c>
      <c r="S36" s="121" t="s">
        <v>35</v>
      </c>
      <c r="T36" s="122"/>
      <c r="U36" s="19">
        <v>19</v>
      </c>
      <c r="V36" s="23">
        <v>1.2250161186331399E-2</v>
      </c>
    </row>
    <row r="37" spans="1:22" x14ac:dyDescent="0.2">
      <c r="A37" s="121" t="s">
        <v>36</v>
      </c>
      <c r="B37" s="122"/>
      <c r="C37" s="47">
        <v>5</v>
      </c>
      <c r="D37" s="51">
        <v>5.387931034482759E-3</v>
      </c>
      <c r="E37" s="19">
        <v>4</v>
      </c>
      <c r="F37" s="23">
        <v>3.8498556304138597E-3</v>
      </c>
      <c r="G37" s="121" t="s">
        <v>36</v>
      </c>
      <c r="H37" s="122"/>
      <c r="I37" s="47">
        <v>8</v>
      </c>
      <c r="J37" s="51">
        <v>7.326007326007326E-3</v>
      </c>
      <c r="K37" s="121" t="s">
        <v>36</v>
      </c>
      <c r="L37" s="122"/>
      <c r="M37" s="19">
        <v>9</v>
      </c>
      <c r="N37" s="23">
        <v>6.093432633716994E-3</v>
      </c>
      <c r="O37" s="121" t="s">
        <v>36</v>
      </c>
      <c r="P37" s="122"/>
      <c r="Q37" s="47">
        <v>10</v>
      </c>
      <c r="R37" s="51">
        <f>Q37/Q8</f>
        <v>5.99880023995201E-3</v>
      </c>
      <c r="S37" s="121" t="s">
        <v>36</v>
      </c>
      <c r="T37" s="122"/>
      <c r="U37" s="19">
        <v>6</v>
      </c>
      <c r="V37" s="23">
        <v>3.8684719535783366E-3</v>
      </c>
    </row>
    <row r="38" spans="1:22" x14ac:dyDescent="0.2">
      <c r="A38" s="121" t="s">
        <v>37</v>
      </c>
      <c r="B38" s="122"/>
      <c r="C38" s="47">
        <v>36</v>
      </c>
      <c r="D38" s="48">
        <v>3.8793103448275863E-2</v>
      </c>
      <c r="E38" s="19">
        <v>38</v>
      </c>
      <c r="F38" s="20">
        <v>3.6573628488931663E-2</v>
      </c>
      <c r="G38" s="121" t="s">
        <v>37</v>
      </c>
      <c r="H38" s="122"/>
      <c r="I38" s="47">
        <v>40</v>
      </c>
      <c r="J38" s="48">
        <v>3.6630036630036632E-2</v>
      </c>
      <c r="K38" s="121" t="s">
        <v>37</v>
      </c>
      <c r="L38" s="122"/>
      <c r="M38" s="19">
        <v>61</v>
      </c>
      <c r="N38" s="20">
        <v>4.1299932295192958E-2</v>
      </c>
      <c r="O38" s="121" t="s">
        <v>37</v>
      </c>
      <c r="P38" s="122"/>
      <c r="Q38" s="47">
        <v>66</v>
      </c>
      <c r="R38" s="48">
        <f>Q38/Q8</f>
        <v>3.9592081583683263E-2</v>
      </c>
      <c r="S38" s="121" t="s">
        <v>37</v>
      </c>
      <c r="T38" s="122"/>
      <c r="U38" s="19">
        <v>65</v>
      </c>
      <c r="V38" s="20">
        <v>4.1908446163765316E-2</v>
      </c>
    </row>
    <row r="39" spans="1:22" x14ac:dyDescent="0.2">
      <c r="A39" s="121" t="s">
        <v>38</v>
      </c>
      <c r="B39" s="122"/>
      <c r="C39" s="47">
        <v>5</v>
      </c>
      <c r="D39" s="48">
        <v>5.387931034482759E-3</v>
      </c>
      <c r="E39" s="19">
        <v>11</v>
      </c>
      <c r="F39" s="20">
        <v>1.0587102983638113E-2</v>
      </c>
      <c r="G39" s="121" t="s">
        <v>38</v>
      </c>
      <c r="H39" s="122"/>
      <c r="I39" s="47">
        <v>12</v>
      </c>
      <c r="J39" s="48">
        <v>1.098901098901099E-2</v>
      </c>
      <c r="K39" s="121" t="s">
        <v>38</v>
      </c>
      <c r="L39" s="122"/>
      <c r="M39" s="19">
        <v>13</v>
      </c>
      <c r="N39" s="20">
        <v>8.8016249153689916E-3</v>
      </c>
      <c r="O39" s="121" t="s">
        <v>38</v>
      </c>
      <c r="P39" s="122"/>
      <c r="Q39" s="47">
        <v>10</v>
      </c>
      <c r="R39" s="48">
        <f>Q39/Q8</f>
        <v>5.99880023995201E-3</v>
      </c>
      <c r="S39" s="121" t="s">
        <v>38</v>
      </c>
      <c r="T39" s="122"/>
      <c r="U39" s="19">
        <v>20</v>
      </c>
      <c r="V39" s="20">
        <v>1.2894906511927788E-2</v>
      </c>
    </row>
    <row r="40" spans="1:22" x14ac:dyDescent="0.2">
      <c r="A40" s="121" t="s">
        <v>39</v>
      </c>
      <c r="B40" s="122"/>
      <c r="C40" s="47">
        <v>4</v>
      </c>
      <c r="D40" s="48">
        <v>4.3103448275862068E-3</v>
      </c>
      <c r="E40" s="19">
        <v>4</v>
      </c>
      <c r="F40" s="20">
        <v>3.8498556304138597E-3</v>
      </c>
      <c r="G40" s="121" t="s">
        <v>39</v>
      </c>
      <c r="H40" s="122"/>
      <c r="I40" s="47">
        <v>5</v>
      </c>
      <c r="J40" s="48">
        <v>4.578754578754579E-3</v>
      </c>
      <c r="K40" s="121" t="s">
        <v>39</v>
      </c>
      <c r="L40" s="122"/>
      <c r="M40" s="19">
        <v>6</v>
      </c>
      <c r="N40" s="20">
        <v>4.062288422477996E-3</v>
      </c>
      <c r="O40" s="121" t="s">
        <v>39</v>
      </c>
      <c r="P40" s="122"/>
      <c r="Q40" s="47">
        <v>6</v>
      </c>
      <c r="R40" s="48">
        <f>Q40/Q8</f>
        <v>3.5992801439712059E-3</v>
      </c>
      <c r="S40" s="121" t="s">
        <v>39</v>
      </c>
      <c r="T40" s="122"/>
      <c r="U40" s="19">
        <v>2</v>
      </c>
      <c r="V40" s="20">
        <v>1.2894906511927789E-3</v>
      </c>
    </row>
    <row r="41" spans="1:22" ht="13.5" thickBot="1" x14ac:dyDescent="0.25">
      <c r="A41" s="131" t="s">
        <v>40</v>
      </c>
      <c r="B41" s="132"/>
      <c r="C41" s="47">
        <v>0</v>
      </c>
      <c r="D41" s="48">
        <v>0</v>
      </c>
      <c r="E41" s="19">
        <v>0</v>
      </c>
      <c r="F41" s="20">
        <v>0</v>
      </c>
      <c r="G41" s="131" t="s">
        <v>40</v>
      </c>
      <c r="H41" s="132"/>
      <c r="I41" s="47">
        <v>0</v>
      </c>
      <c r="J41" s="48">
        <v>0</v>
      </c>
      <c r="K41" s="131" t="s">
        <v>41</v>
      </c>
      <c r="L41" s="132"/>
      <c r="M41" s="19">
        <v>0</v>
      </c>
      <c r="N41" s="20">
        <v>0</v>
      </c>
      <c r="O41" s="131" t="s">
        <v>41</v>
      </c>
      <c r="P41" s="132"/>
      <c r="Q41" s="47">
        <v>1</v>
      </c>
      <c r="R41" s="48">
        <f>Q41/Q8</f>
        <v>5.9988002399520091E-4</v>
      </c>
      <c r="S41" s="131" t="s">
        <v>41</v>
      </c>
      <c r="T41" s="132"/>
      <c r="U41" s="19">
        <v>1</v>
      </c>
      <c r="V41" s="20">
        <v>6.4474532559638943E-4</v>
      </c>
    </row>
    <row r="42" spans="1:22" ht="14.25" customHeight="1" thickBot="1" x14ac:dyDescent="0.25">
      <c r="A42" s="100" t="s">
        <v>86</v>
      </c>
      <c r="B42" s="101"/>
      <c r="C42" s="101"/>
      <c r="D42" s="101"/>
      <c r="E42" s="101"/>
      <c r="F42" s="101"/>
      <c r="G42" s="126"/>
      <c r="H42" s="126"/>
      <c r="I42" s="126"/>
      <c r="J42" s="126"/>
      <c r="K42" s="126"/>
      <c r="L42" s="126"/>
      <c r="M42" s="126"/>
      <c r="N42" s="126"/>
      <c r="O42" s="126"/>
      <c r="P42" s="126"/>
      <c r="Q42" s="126"/>
      <c r="R42" s="126"/>
      <c r="S42" s="126"/>
      <c r="T42" s="126"/>
      <c r="U42" s="126"/>
      <c r="V42" s="160"/>
    </row>
    <row r="43" spans="1:22" x14ac:dyDescent="0.2">
      <c r="A43" s="119" t="s">
        <v>42</v>
      </c>
      <c r="B43" s="120"/>
      <c r="C43" s="52">
        <v>5655.9828663793132</v>
      </c>
      <c r="D43" s="109"/>
      <c r="E43" s="24">
        <v>6109.7846198267553</v>
      </c>
      <c r="F43" s="25"/>
      <c r="G43" s="119" t="s">
        <v>42</v>
      </c>
      <c r="H43" s="120"/>
      <c r="I43" s="52">
        <v>6207.99</v>
      </c>
      <c r="J43" s="53"/>
      <c r="K43" s="119" t="s">
        <v>42</v>
      </c>
      <c r="L43" s="120"/>
      <c r="M43" s="24">
        <v>5584.1356465809076</v>
      </c>
      <c r="N43" s="25"/>
      <c r="O43" s="119" t="s">
        <v>42</v>
      </c>
      <c r="P43" s="120"/>
      <c r="Q43" s="52">
        <v>5205.2683563287328</v>
      </c>
      <c r="R43" s="53"/>
      <c r="S43" s="119" t="s">
        <v>42</v>
      </c>
      <c r="T43" s="120"/>
      <c r="U43" s="24">
        <v>5673.9053513861818</v>
      </c>
      <c r="V43" s="25"/>
    </row>
    <row r="44" spans="1:22" ht="12.75" customHeight="1" x14ac:dyDescent="0.2">
      <c r="A44" s="121" t="s">
        <v>43</v>
      </c>
      <c r="B44" s="122"/>
      <c r="C44" s="42">
        <v>3578.8918231046969</v>
      </c>
      <c r="D44" s="110"/>
      <c r="E44" s="14">
        <v>3909.8595783132509</v>
      </c>
      <c r="F44" s="15"/>
      <c r="G44" s="121" t="s">
        <v>43</v>
      </c>
      <c r="H44" s="122"/>
      <c r="I44" s="42">
        <v>4188.92</v>
      </c>
      <c r="J44" s="43"/>
      <c r="K44" s="121" t="s">
        <v>43</v>
      </c>
      <c r="L44" s="122"/>
      <c r="M44" s="14">
        <v>3580.4171120689662</v>
      </c>
      <c r="N44" s="15"/>
      <c r="O44" s="121" t="s">
        <v>43</v>
      </c>
      <c r="P44" s="122"/>
      <c r="Q44" s="42">
        <v>3262.0356276445737</v>
      </c>
      <c r="R44" s="43"/>
      <c r="S44" s="121" t="s">
        <v>43</v>
      </c>
      <c r="T44" s="122"/>
      <c r="U44" s="14">
        <v>3590.540564738295</v>
      </c>
      <c r="V44" s="15"/>
    </row>
    <row r="45" spans="1:22" ht="12" customHeight="1" thickBot="1" x14ac:dyDescent="0.25">
      <c r="A45" s="131" t="s">
        <v>44</v>
      </c>
      <c r="B45" s="132"/>
      <c r="C45" s="54">
        <v>4879.5264304993289</v>
      </c>
      <c r="D45" s="111"/>
      <c r="E45" s="26">
        <v>5252.0334586024637</v>
      </c>
      <c r="F45" s="27"/>
      <c r="G45" s="131" t="s">
        <v>44</v>
      </c>
      <c r="H45" s="132"/>
      <c r="I45" s="54">
        <v>5423.43</v>
      </c>
      <c r="J45" s="55"/>
      <c r="K45" s="131" t="s">
        <v>44</v>
      </c>
      <c r="L45" s="132"/>
      <c r="M45" s="26">
        <v>4810.9752307692297</v>
      </c>
      <c r="N45" s="27"/>
      <c r="O45" s="131" t="s">
        <v>44</v>
      </c>
      <c r="P45" s="132"/>
      <c r="Q45" s="54">
        <v>4625.4064015151471</v>
      </c>
      <c r="R45" s="55"/>
      <c r="S45" s="131" t="s">
        <v>44</v>
      </c>
      <c r="T45" s="132"/>
      <c r="U45" s="26">
        <v>5009.6441150636856</v>
      </c>
      <c r="V45" s="27"/>
    </row>
    <row r="46" spans="1:22" ht="14.25" thickBot="1" x14ac:dyDescent="0.25">
      <c r="A46" s="100" t="s">
        <v>87</v>
      </c>
      <c r="B46" s="101"/>
      <c r="C46" s="101"/>
      <c r="D46" s="101"/>
      <c r="E46" s="101"/>
      <c r="F46" s="101"/>
      <c r="G46" s="126"/>
      <c r="H46" s="126"/>
      <c r="I46" s="126"/>
      <c r="J46" s="126"/>
      <c r="K46" s="126"/>
      <c r="L46" s="126"/>
      <c r="M46" s="126"/>
      <c r="N46" s="126"/>
      <c r="O46" s="126"/>
      <c r="P46" s="126"/>
      <c r="Q46" s="126"/>
      <c r="R46" s="126"/>
      <c r="S46" s="126"/>
      <c r="T46" s="126"/>
      <c r="U46" s="126"/>
      <c r="V46" s="160"/>
    </row>
    <row r="47" spans="1:22" ht="13.5" customHeight="1" x14ac:dyDescent="0.2">
      <c r="A47" s="142" t="s">
        <v>45</v>
      </c>
      <c r="B47" s="1" t="s">
        <v>46</v>
      </c>
      <c r="C47" s="35">
        <v>84</v>
      </c>
      <c r="D47" s="46">
        <v>9.0517241379310345E-2</v>
      </c>
      <c r="E47" s="7">
        <v>57</v>
      </c>
      <c r="F47" s="18">
        <v>5.4860442733397498E-2</v>
      </c>
      <c r="G47" s="142" t="s">
        <v>45</v>
      </c>
      <c r="H47" s="1" t="s">
        <v>46</v>
      </c>
      <c r="I47" s="35">
        <v>65</v>
      </c>
      <c r="J47" s="46">
        <v>5.9523809523809521E-2</v>
      </c>
      <c r="K47" s="145" t="s">
        <v>45</v>
      </c>
      <c r="L47" s="1" t="s">
        <v>46</v>
      </c>
      <c r="M47" s="7">
        <v>88</v>
      </c>
      <c r="N47" s="18">
        <v>5.9580230196343939E-2</v>
      </c>
      <c r="O47" s="142" t="s">
        <v>45</v>
      </c>
      <c r="P47" s="1" t="s">
        <v>46</v>
      </c>
      <c r="Q47" s="35">
        <v>98</v>
      </c>
      <c r="R47" s="46">
        <f>Q47/Q8</f>
        <v>5.8788242351529692E-2</v>
      </c>
      <c r="S47" s="142" t="s">
        <v>45</v>
      </c>
      <c r="T47" s="1" t="s">
        <v>46</v>
      </c>
      <c r="U47" s="7">
        <v>85</v>
      </c>
      <c r="V47" s="18">
        <v>0.11213720316622691</v>
      </c>
    </row>
    <row r="48" spans="1:22" ht="12.75" customHeight="1" x14ac:dyDescent="0.2">
      <c r="A48" s="143"/>
      <c r="B48" s="2" t="s">
        <v>47</v>
      </c>
      <c r="C48" s="47">
        <v>192</v>
      </c>
      <c r="D48" s="48">
        <v>0.20689655172413793</v>
      </c>
      <c r="E48" s="19">
        <v>245</v>
      </c>
      <c r="F48" s="20">
        <v>0.23580365736284889</v>
      </c>
      <c r="G48" s="143"/>
      <c r="H48" s="2" t="s">
        <v>47</v>
      </c>
      <c r="I48" s="47">
        <v>264</v>
      </c>
      <c r="J48" s="48">
        <v>0.24175824175824176</v>
      </c>
      <c r="K48" s="146"/>
      <c r="L48" s="2" t="s">
        <v>47</v>
      </c>
      <c r="M48" s="19">
        <v>354</v>
      </c>
      <c r="N48" s="20">
        <v>0.23967501692620177</v>
      </c>
      <c r="O48" s="143"/>
      <c r="P48" s="2" t="s">
        <v>47</v>
      </c>
      <c r="Q48" s="47">
        <v>429</v>
      </c>
      <c r="R48" s="48">
        <f>Q48/Q8</f>
        <v>0.25734853029394122</v>
      </c>
      <c r="S48" s="143"/>
      <c r="T48" s="2" t="s">
        <v>47</v>
      </c>
      <c r="U48" s="19">
        <v>298</v>
      </c>
      <c r="V48" s="20">
        <v>0.39313984168865435</v>
      </c>
    </row>
    <row r="49" spans="1:22" ht="13.5" customHeight="1" x14ac:dyDescent="0.2">
      <c r="A49" s="143"/>
      <c r="B49" s="2" t="s">
        <v>48</v>
      </c>
      <c r="C49" s="47">
        <v>87</v>
      </c>
      <c r="D49" s="48">
        <v>9.375E-2</v>
      </c>
      <c r="E49" s="19">
        <v>116</v>
      </c>
      <c r="F49" s="20">
        <v>0.11164581328200192</v>
      </c>
      <c r="G49" s="143"/>
      <c r="H49" s="2" t="s">
        <v>48</v>
      </c>
      <c r="I49" s="47">
        <v>125</v>
      </c>
      <c r="J49" s="48">
        <v>0.11446886446886446</v>
      </c>
      <c r="K49" s="146"/>
      <c r="L49" s="2" t="s">
        <v>48</v>
      </c>
      <c r="M49" s="19">
        <v>156</v>
      </c>
      <c r="N49" s="20">
        <v>0.10561949898442789</v>
      </c>
      <c r="O49" s="143"/>
      <c r="P49" s="2" t="s">
        <v>48</v>
      </c>
      <c r="Q49" s="47">
        <v>167</v>
      </c>
      <c r="R49" s="48">
        <f>Q49/Q8</f>
        <v>0.10017996400719856</v>
      </c>
      <c r="S49" s="143"/>
      <c r="T49" s="2" t="s">
        <v>48</v>
      </c>
      <c r="U49" s="19">
        <v>141</v>
      </c>
      <c r="V49" s="20">
        <v>0.18601583113456466</v>
      </c>
    </row>
    <row r="50" spans="1:22" ht="13.5" customHeight="1" x14ac:dyDescent="0.2">
      <c r="A50" s="143"/>
      <c r="B50" s="2" t="s">
        <v>49</v>
      </c>
      <c r="C50" s="47">
        <v>64</v>
      </c>
      <c r="D50" s="48">
        <v>6.8965517241379309E-2</v>
      </c>
      <c r="E50" s="19">
        <v>74</v>
      </c>
      <c r="F50" s="20">
        <v>7.1222329162656403E-2</v>
      </c>
      <c r="G50" s="143"/>
      <c r="H50" s="2" t="s">
        <v>49</v>
      </c>
      <c r="I50" s="47">
        <v>92</v>
      </c>
      <c r="J50" s="48">
        <v>8.4249084249084255E-2</v>
      </c>
      <c r="K50" s="146"/>
      <c r="L50" s="2" t="s">
        <v>49</v>
      </c>
      <c r="M50" s="19">
        <v>108</v>
      </c>
      <c r="N50" s="20">
        <v>7.3121191604603925E-2</v>
      </c>
      <c r="O50" s="143"/>
      <c r="P50" s="2" t="s">
        <v>49</v>
      </c>
      <c r="Q50" s="47">
        <v>81</v>
      </c>
      <c r="R50" s="48">
        <f>Q50/Q8</f>
        <v>4.8590281943611278E-2</v>
      </c>
      <c r="S50" s="143"/>
      <c r="T50" s="2" t="s">
        <v>49</v>
      </c>
      <c r="U50" s="19">
        <v>141</v>
      </c>
      <c r="V50" s="20">
        <v>0.18601583113456466</v>
      </c>
    </row>
    <row r="51" spans="1:22" ht="13.5" customHeight="1" thickBot="1" x14ac:dyDescent="0.25">
      <c r="A51" s="144"/>
      <c r="B51" s="3" t="s">
        <v>50</v>
      </c>
      <c r="C51" s="56">
        <v>41</v>
      </c>
      <c r="D51" s="57">
        <v>4.4181034482758619E-2</v>
      </c>
      <c r="E51" s="28">
        <v>70</v>
      </c>
      <c r="F51" s="29">
        <v>6.7372473532242544E-2</v>
      </c>
      <c r="G51" s="144"/>
      <c r="H51" s="3" t="s">
        <v>50</v>
      </c>
      <c r="I51" s="56">
        <v>63</v>
      </c>
      <c r="J51" s="57">
        <v>5.7692307692307696E-2</v>
      </c>
      <c r="K51" s="147"/>
      <c r="L51" s="3" t="s">
        <v>50</v>
      </c>
      <c r="M51" s="28">
        <v>54</v>
      </c>
      <c r="N51" s="29">
        <v>3.6560595802301962E-2</v>
      </c>
      <c r="O51" s="144"/>
      <c r="P51" s="3" t="s">
        <v>50</v>
      </c>
      <c r="Q51" s="56">
        <v>63</v>
      </c>
      <c r="R51" s="57">
        <f>Q51/Q8</f>
        <v>3.7792441511697659E-2</v>
      </c>
      <c r="S51" s="144"/>
      <c r="T51" s="3" t="s">
        <v>50</v>
      </c>
      <c r="U51" s="28">
        <v>93</v>
      </c>
      <c r="V51" s="29">
        <v>0.12269129287598944</v>
      </c>
    </row>
    <row r="52" spans="1:22" ht="13.5" customHeight="1" thickTop="1" x14ac:dyDescent="0.2">
      <c r="A52" s="148" t="s">
        <v>51</v>
      </c>
      <c r="B52" s="149"/>
      <c r="C52" s="149"/>
      <c r="D52" s="149"/>
      <c r="E52" s="149"/>
      <c r="F52" s="149"/>
      <c r="G52" s="148" t="s">
        <v>51</v>
      </c>
      <c r="H52" s="149"/>
      <c r="I52" s="149"/>
      <c r="J52" s="149"/>
      <c r="K52" s="148" t="s">
        <v>51</v>
      </c>
      <c r="L52" s="149"/>
      <c r="M52" s="149"/>
      <c r="N52" s="149"/>
      <c r="O52" s="155" t="s">
        <v>67</v>
      </c>
      <c r="P52" s="156"/>
      <c r="Q52" s="156"/>
      <c r="R52" s="156"/>
      <c r="S52" s="148" t="s">
        <v>51</v>
      </c>
      <c r="T52" s="149"/>
      <c r="U52" s="149"/>
      <c r="V52" s="149"/>
    </row>
    <row r="53" spans="1:22" x14ac:dyDescent="0.2">
      <c r="A53" s="139" t="s">
        <v>52</v>
      </c>
      <c r="B53" s="140"/>
      <c r="C53" s="140"/>
      <c r="D53" s="140"/>
      <c r="E53" s="140"/>
      <c r="F53" s="140"/>
      <c r="G53" s="139" t="s">
        <v>53</v>
      </c>
      <c r="H53" s="140"/>
      <c r="I53" s="140"/>
      <c r="J53" s="140"/>
      <c r="K53" s="139" t="s">
        <v>54</v>
      </c>
      <c r="L53" s="140"/>
      <c r="M53" s="140"/>
      <c r="N53" s="140"/>
      <c r="O53" s="157" t="s">
        <v>68</v>
      </c>
      <c r="P53" s="158"/>
      <c r="Q53" s="158"/>
      <c r="R53" s="158"/>
      <c r="S53" s="139" t="s">
        <v>78</v>
      </c>
      <c r="T53" s="140"/>
      <c r="U53" s="140"/>
      <c r="V53" s="140"/>
    </row>
    <row r="54" spans="1:22" ht="12.75" customHeight="1" x14ac:dyDescent="0.2">
      <c r="A54" s="141" t="s">
        <v>55</v>
      </c>
      <c r="B54" s="141"/>
      <c r="C54" s="141"/>
      <c r="D54" s="141"/>
      <c r="E54" s="141"/>
      <c r="F54" s="141"/>
      <c r="G54" s="141" t="s">
        <v>55</v>
      </c>
      <c r="H54" s="141"/>
      <c r="I54" s="141"/>
      <c r="J54" s="141"/>
      <c r="K54" s="141" t="s">
        <v>55</v>
      </c>
      <c r="L54" s="141"/>
      <c r="M54" s="141"/>
      <c r="N54" s="141"/>
      <c r="O54" s="159" t="s">
        <v>69</v>
      </c>
      <c r="P54" s="159"/>
      <c r="Q54" s="159"/>
      <c r="R54" s="159"/>
      <c r="S54" s="141" t="s">
        <v>55</v>
      </c>
      <c r="T54" s="141"/>
      <c r="U54" s="141"/>
      <c r="V54" s="141"/>
    </row>
    <row r="55" spans="1:22" ht="12.75" customHeight="1" x14ac:dyDescent="0.2">
      <c r="A55" s="141" t="s">
        <v>56</v>
      </c>
      <c r="B55" s="141"/>
      <c r="C55" s="141"/>
      <c r="D55" s="141"/>
      <c r="E55" s="141"/>
      <c r="F55" s="141"/>
      <c r="G55" s="141" t="s">
        <v>56</v>
      </c>
      <c r="H55" s="141"/>
      <c r="I55" s="141"/>
      <c r="J55" s="141"/>
      <c r="K55" s="141" t="s">
        <v>56</v>
      </c>
      <c r="L55" s="141"/>
      <c r="M55" s="141"/>
      <c r="N55" s="141"/>
      <c r="O55" s="159" t="s">
        <v>70</v>
      </c>
      <c r="P55" s="159"/>
      <c r="Q55" s="159"/>
      <c r="R55" s="159"/>
      <c r="S55" s="141" t="s">
        <v>56</v>
      </c>
      <c r="T55" s="141"/>
      <c r="U55" s="141"/>
      <c r="V55" s="141"/>
    </row>
    <row r="56" spans="1:22" ht="12.75" customHeight="1" x14ac:dyDescent="0.2">
      <c r="A56" s="141" t="s">
        <v>57</v>
      </c>
      <c r="B56" s="141"/>
      <c r="C56" s="141"/>
      <c r="D56" s="141"/>
      <c r="E56" s="141"/>
      <c r="F56" s="141"/>
      <c r="G56" s="141" t="s">
        <v>57</v>
      </c>
      <c r="H56" s="141"/>
      <c r="I56" s="141"/>
      <c r="J56" s="141"/>
      <c r="K56" s="141" t="s">
        <v>57</v>
      </c>
      <c r="L56" s="141"/>
      <c r="M56" s="141"/>
      <c r="N56" s="141"/>
      <c r="O56" s="159" t="s">
        <v>71</v>
      </c>
      <c r="P56" s="159"/>
      <c r="Q56" s="159"/>
      <c r="R56" s="159"/>
      <c r="S56" s="141" t="s">
        <v>57</v>
      </c>
      <c r="T56" s="141"/>
      <c r="U56" s="141"/>
      <c r="V56" s="141"/>
    </row>
    <row r="57" spans="1:22" ht="57.75" customHeight="1" x14ac:dyDescent="0.2">
      <c r="A57" s="150" t="s">
        <v>58</v>
      </c>
      <c r="B57" s="151"/>
      <c r="C57" s="151"/>
      <c r="D57" s="151"/>
      <c r="E57" s="151"/>
      <c r="F57" s="151"/>
      <c r="G57" s="150" t="s">
        <v>58</v>
      </c>
      <c r="H57" s="151"/>
      <c r="I57" s="151"/>
      <c r="J57" s="151"/>
      <c r="K57" s="150" t="s">
        <v>58</v>
      </c>
      <c r="L57" s="151"/>
      <c r="M57" s="151"/>
      <c r="N57" s="151"/>
      <c r="O57" s="152" t="s">
        <v>72</v>
      </c>
      <c r="P57" s="153"/>
      <c r="Q57" s="153"/>
      <c r="R57" s="153"/>
      <c r="S57" s="150" t="s">
        <v>58</v>
      </c>
      <c r="T57" s="151"/>
      <c r="U57" s="151"/>
      <c r="V57" s="151"/>
    </row>
    <row r="58" spans="1:22" ht="13.5" x14ac:dyDescent="0.2">
      <c r="O58" s="154" t="s">
        <v>73</v>
      </c>
      <c r="P58" s="154"/>
      <c r="Q58" s="154"/>
      <c r="R58" s="154"/>
    </row>
  </sheetData>
  <mergeCells count="256">
    <mergeCell ref="S57:V57"/>
    <mergeCell ref="W19:X19"/>
    <mergeCell ref="W20:X20"/>
    <mergeCell ref="I1:J1"/>
    <mergeCell ref="M1:N1"/>
    <mergeCell ref="Q1:R1"/>
    <mergeCell ref="U1:V1"/>
    <mergeCell ref="S6:T6"/>
    <mergeCell ref="S7:V7"/>
    <mergeCell ref="S11:T11"/>
    <mergeCell ref="S13:V13"/>
    <mergeCell ref="S19:T19"/>
    <mergeCell ref="S21:V21"/>
    <mergeCell ref="S52:V52"/>
    <mergeCell ref="S53:V53"/>
    <mergeCell ref="S54:V54"/>
    <mergeCell ref="S55:V55"/>
    <mergeCell ref="S56:V56"/>
    <mergeCell ref="S47:S51"/>
    <mergeCell ref="S43:T43"/>
    <mergeCell ref="S44:T44"/>
    <mergeCell ref="S41:T41"/>
    <mergeCell ref="S42:V42"/>
    <mergeCell ref="S45:T45"/>
    <mergeCell ref="S46:V46"/>
    <mergeCell ref="S35:T35"/>
    <mergeCell ref="S36:T36"/>
    <mergeCell ref="S37:T37"/>
    <mergeCell ref="S38:T38"/>
    <mergeCell ref="S39:T39"/>
    <mergeCell ref="S40:T40"/>
    <mergeCell ref="S30:T30"/>
    <mergeCell ref="S31:T31"/>
    <mergeCell ref="S32:T32"/>
    <mergeCell ref="S33:T33"/>
    <mergeCell ref="S34:T34"/>
    <mergeCell ref="S29:V29"/>
    <mergeCell ref="S23:T23"/>
    <mergeCell ref="S24:T24"/>
    <mergeCell ref="S25:T25"/>
    <mergeCell ref="S26:T26"/>
    <mergeCell ref="S27:T27"/>
    <mergeCell ref="S28:T28"/>
    <mergeCell ref="S14:T14"/>
    <mergeCell ref="S15:T15"/>
    <mergeCell ref="S20:T20"/>
    <mergeCell ref="S22:T22"/>
    <mergeCell ref="S8:T8"/>
    <mergeCell ref="S9:T9"/>
    <mergeCell ref="S10:T10"/>
    <mergeCell ref="S12:T12"/>
    <mergeCell ref="O2:P2"/>
    <mergeCell ref="O3:R3"/>
    <mergeCell ref="O6:P6"/>
    <mergeCell ref="O7:R7"/>
    <mergeCell ref="S4:T4"/>
    <mergeCell ref="S5:T5"/>
    <mergeCell ref="O4:P4"/>
    <mergeCell ref="O5:P5"/>
    <mergeCell ref="S2:T2"/>
    <mergeCell ref="S3:V3"/>
    <mergeCell ref="O57:R57"/>
    <mergeCell ref="O58:R58"/>
    <mergeCell ref="O8:P8"/>
    <mergeCell ref="O47:O51"/>
    <mergeCell ref="O52:R52"/>
    <mergeCell ref="O53:R53"/>
    <mergeCell ref="O54:R54"/>
    <mergeCell ref="O55:R55"/>
    <mergeCell ref="O56:R56"/>
    <mergeCell ref="O41:P41"/>
    <mergeCell ref="O42:R42"/>
    <mergeCell ref="O43:P43"/>
    <mergeCell ref="O44:P44"/>
    <mergeCell ref="O45:P45"/>
    <mergeCell ref="O46:R46"/>
    <mergeCell ref="O35:P35"/>
    <mergeCell ref="O36:P36"/>
    <mergeCell ref="O37:P37"/>
    <mergeCell ref="O38:P38"/>
    <mergeCell ref="O39:P39"/>
    <mergeCell ref="O40:P40"/>
    <mergeCell ref="O29:R29"/>
    <mergeCell ref="O30:P30"/>
    <mergeCell ref="O31:P31"/>
    <mergeCell ref="O32:P32"/>
    <mergeCell ref="O33:P33"/>
    <mergeCell ref="O34:P34"/>
    <mergeCell ref="O23:P23"/>
    <mergeCell ref="O24:P24"/>
    <mergeCell ref="O25:P25"/>
    <mergeCell ref="O26:P26"/>
    <mergeCell ref="O27:P27"/>
    <mergeCell ref="O28:P28"/>
    <mergeCell ref="O17:P17"/>
    <mergeCell ref="O18:P18"/>
    <mergeCell ref="O19:P19"/>
    <mergeCell ref="O20:P20"/>
    <mergeCell ref="O21:R21"/>
    <mergeCell ref="O22:P22"/>
    <mergeCell ref="O9:P9"/>
    <mergeCell ref="O10:P10"/>
    <mergeCell ref="O11:P11"/>
    <mergeCell ref="O13:R13"/>
    <mergeCell ref="O14:P14"/>
    <mergeCell ref="O15:P15"/>
    <mergeCell ref="A57:F57"/>
    <mergeCell ref="G57:J57"/>
    <mergeCell ref="K57:N57"/>
    <mergeCell ref="A55:F55"/>
    <mergeCell ref="G55:J55"/>
    <mergeCell ref="K55:N55"/>
    <mergeCell ref="A56:F56"/>
    <mergeCell ref="G56:J56"/>
    <mergeCell ref="K56:N56"/>
    <mergeCell ref="A53:F53"/>
    <mergeCell ref="G53:J53"/>
    <mergeCell ref="K53:N53"/>
    <mergeCell ref="A54:F54"/>
    <mergeCell ref="G54:J54"/>
    <mergeCell ref="K54:N54"/>
    <mergeCell ref="A47:A51"/>
    <mergeCell ref="G47:G51"/>
    <mergeCell ref="K47:K51"/>
    <mergeCell ref="A52:F52"/>
    <mergeCell ref="G52:J52"/>
    <mergeCell ref="K52:N52"/>
    <mergeCell ref="A45:B45"/>
    <mergeCell ref="G45:H45"/>
    <mergeCell ref="K45:L45"/>
    <mergeCell ref="G46:J46"/>
    <mergeCell ref="K46:N46"/>
    <mergeCell ref="A43:B43"/>
    <mergeCell ref="G43:H43"/>
    <mergeCell ref="K43:L43"/>
    <mergeCell ref="A44:B44"/>
    <mergeCell ref="G44:H44"/>
    <mergeCell ref="K44:L44"/>
    <mergeCell ref="A41:B41"/>
    <mergeCell ref="G41:H41"/>
    <mergeCell ref="K41:L41"/>
    <mergeCell ref="G42:J42"/>
    <mergeCell ref="K42:N42"/>
    <mergeCell ref="A39:B39"/>
    <mergeCell ref="G39:H39"/>
    <mergeCell ref="K39:L39"/>
    <mergeCell ref="A40:B40"/>
    <mergeCell ref="G40:H40"/>
    <mergeCell ref="K40:L40"/>
    <mergeCell ref="A37:B37"/>
    <mergeCell ref="G37:H37"/>
    <mergeCell ref="K37:L37"/>
    <mergeCell ref="A38:B38"/>
    <mergeCell ref="G38:H38"/>
    <mergeCell ref="K38:L38"/>
    <mergeCell ref="A35:B35"/>
    <mergeCell ref="G35:H35"/>
    <mergeCell ref="K35:L35"/>
    <mergeCell ref="A36:B36"/>
    <mergeCell ref="G36:H36"/>
    <mergeCell ref="K36:L36"/>
    <mergeCell ref="A33:B33"/>
    <mergeCell ref="G33:H33"/>
    <mergeCell ref="K33:L33"/>
    <mergeCell ref="A34:B34"/>
    <mergeCell ref="G34:H34"/>
    <mergeCell ref="K34:L34"/>
    <mergeCell ref="A31:B31"/>
    <mergeCell ref="G31:H31"/>
    <mergeCell ref="K31:L31"/>
    <mergeCell ref="A32:B32"/>
    <mergeCell ref="G32:H32"/>
    <mergeCell ref="K32:L32"/>
    <mergeCell ref="G29:J29"/>
    <mergeCell ref="K29:N29"/>
    <mergeCell ref="A30:B30"/>
    <mergeCell ref="G30:H30"/>
    <mergeCell ref="K30:L30"/>
    <mergeCell ref="A27:B27"/>
    <mergeCell ref="G27:H27"/>
    <mergeCell ref="K27:L27"/>
    <mergeCell ref="A28:B28"/>
    <mergeCell ref="G28:H28"/>
    <mergeCell ref="K28:L28"/>
    <mergeCell ref="A25:B25"/>
    <mergeCell ref="G25:H25"/>
    <mergeCell ref="K25:L25"/>
    <mergeCell ref="A26:B26"/>
    <mergeCell ref="G26:H26"/>
    <mergeCell ref="K26:L26"/>
    <mergeCell ref="A23:B23"/>
    <mergeCell ref="G23:H23"/>
    <mergeCell ref="K23:L23"/>
    <mergeCell ref="A24:B24"/>
    <mergeCell ref="G24:H24"/>
    <mergeCell ref="K24:L24"/>
    <mergeCell ref="G21:J21"/>
    <mergeCell ref="K21:N21"/>
    <mergeCell ref="A22:B22"/>
    <mergeCell ref="G22:H22"/>
    <mergeCell ref="K22:L22"/>
    <mergeCell ref="A19:B19"/>
    <mergeCell ref="G19:H19"/>
    <mergeCell ref="K19:L19"/>
    <mergeCell ref="A20:B20"/>
    <mergeCell ref="G20:H20"/>
    <mergeCell ref="K20:L20"/>
    <mergeCell ref="A16:B16"/>
    <mergeCell ref="G16:H16"/>
    <mergeCell ref="A17:B17"/>
    <mergeCell ref="G17:H17"/>
    <mergeCell ref="K17:L17"/>
    <mergeCell ref="A18:B18"/>
    <mergeCell ref="G18:H18"/>
    <mergeCell ref="K18:L18"/>
    <mergeCell ref="A14:B14"/>
    <mergeCell ref="G14:H14"/>
    <mergeCell ref="K14:L14"/>
    <mergeCell ref="A15:B15"/>
    <mergeCell ref="G15:H15"/>
    <mergeCell ref="K15:L15"/>
    <mergeCell ref="A12:B12"/>
    <mergeCell ref="G12:H12"/>
    <mergeCell ref="K12:L12"/>
    <mergeCell ref="G13:J13"/>
    <mergeCell ref="K13:N13"/>
    <mergeCell ref="A10:B10"/>
    <mergeCell ref="G10:H10"/>
    <mergeCell ref="K10:L10"/>
    <mergeCell ref="A11:B11"/>
    <mergeCell ref="G11:H11"/>
    <mergeCell ref="K11:L11"/>
    <mergeCell ref="A8:B8"/>
    <mergeCell ref="G8:H8"/>
    <mergeCell ref="K8:L8"/>
    <mergeCell ref="A9:B9"/>
    <mergeCell ref="G9:H9"/>
    <mergeCell ref="K9:L9"/>
    <mergeCell ref="A6:B6"/>
    <mergeCell ref="G6:H6"/>
    <mergeCell ref="K6:L6"/>
    <mergeCell ref="G7:J7"/>
    <mergeCell ref="K7:N7"/>
    <mergeCell ref="A4:B4"/>
    <mergeCell ref="G4:H4"/>
    <mergeCell ref="K4:L4"/>
    <mergeCell ref="A5:B5"/>
    <mergeCell ref="G5:H5"/>
    <mergeCell ref="K5:L5"/>
    <mergeCell ref="A1:B1"/>
    <mergeCell ref="G2:H2"/>
    <mergeCell ref="K2:L2"/>
    <mergeCell ref="G3:J3"/>
    <mergeCell ref="K3:N3"/>
    <mergeCell ref="E1:F1"/>
    <mergeCell ref="C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ESOs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2020-07-28T12:25:13Z</dcterms:created>
  <dcterms:modified xsi:type="dcterms:W3CDTF">2021-07-28T14:47:07Z</dcterms:modified>
</cp:coreProperties>
</file>